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75745FA2-5A2C-460F-ABD1-35533F3834A4}" xr6:coauthVersionLast="47" xr6:coauthVersionMax="47" xr10:uidLastSave="{00000000-0000-0000-0000-000000000000}"/>
  <bookViews>
    <workbookView xWindow="33330" yWindow="840" windowWidth="21600" windowHeight="14355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2" l="1"/>
  <c r="F42" i="12"/>
  <c r="D42" i="12"/>
  <c r="B42" i="12"/>
  <c r="H40" i="12"/>
  <c r="H38" i="12"/>
  <c r="H37" i="12"/>
  <c r="H36" i="12"/>
  <c r="H35" i="12"/>
  <c r="H32" i="12"/>
  <c r="F30" i="12"/>
  <c r="H30" i="12" s="1"/>
  <c r="D30" i="12"/>
  <c r="B30" i="12"/>
  <c r="H29" i="12"/>
  <c r="H28" i="12"/>
  <c r="H27" i="12"/>
  <c r="F25" i="12"/>
  <c r="D25" i="12"/>
  <c r="B25" i="12"/>
  <c r="H25" i="12" s="1"/>
  <c r="H24" i="12"/>
  <c r="H23" i="12"/>
  <c r="H22" i="12"/>
  <c r="H20" i="12"/>
  <c r="F20" i="12"/>
  <c r="D20" i="12"/>
  <c r="B20" i="12"/>
  <c r="H19" i="12"/>
  <c r="H18" i="12"/>
  <c r="H17" i="12"/>
  <c r="H16" i="12"/>
  <c r="H15" i="12"/>
  <c r="F13" i="12"/>
  <c r="H13" i="12" s="1"/>
  <c r="D13" i="12"/>
  <c r="B13" i="12"/>
  <c r="H12" i="12"/>
  <c r="H11" i="12"/>
  <c r="H10" i="12"/>
  <c r="H9" i="12"/>
  <c r="H8" i="12"/>
  <c r="H7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<sst xmlns="http://schemas.openxmlformats.org/spreadsheetml/2006/main" count="443" uniqueCount="248">
  <si>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</si>
  <si>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</si>
  <si>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</si>
  <si>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</si>
  <si>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</si>
  <si>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</si>
  <si>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</si>
  <si>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</si>
  <si>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</si>
  <si>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</si>
  <si>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</si>
  <si>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</si>
  <si>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</si>
  <si>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</si>
  <si>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</si>
  <si>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</si>
  <si>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</si>
  <si>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</si>
  <si>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</si>
  <si>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</si>
  <si>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</si>
  <si>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</si>
  <si>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</si>
  <si>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</si>
  <si>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</si>
  <si>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</si>
  <si>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</si>
  <si>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</si>
  <si>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</si>
  <si>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</si>
  <si>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</si>
  <si>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</si>
  <si>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</si>
  <si>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</si>
  <si>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</si>
  <si>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</si>
  <si>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</si>
  <si>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</si>
  <si>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</si>
  <si>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</si>
  <si>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</si>
  <si>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</si>
  <si>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</si>
  <si>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</si>
  <si>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</si>
  <si>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</si>
  <si>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</si>
  <si>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</si>
  <si>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</si>
  <si>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</si>
  <si>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</si>
  <si>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</si>
  <si>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</si>
  <si>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</si>
  <si>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</si>
  <si>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</si>
  <si>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</si>
  <si>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</si>
  <si>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</si>
  <si>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</si>
  <si>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</si>
  <si>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</si>
  <si>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</si>
  <si>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</si>
  <si>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</si>
  <si>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</si>
  <si>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</si>
  <si>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</si>
  <si>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</si>
  <si>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</si>
  <si>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</si>
  <si>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</si>
  <si>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</si>
  <si>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</si>
  <si>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</si>
  <si>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</si>
  <si>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</si>
  <si>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</si>
  <si>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</si>
  <si>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</si>
  <si>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</si>
  <si>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</si>
  <si>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</si>
  <si>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</si>
  <si>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</si>
  <si>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</si>
  <si>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</si>
  <si>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</si>
  <si>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</si>
  <si>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</si>
  <si>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</si>
  <si>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</si>
  <si>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</si>
  <si>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</si>
  <si>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</si>
  <si>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</si>
  <si>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</si>
  <si>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</si>
  <si>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</si>
  <si>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</si>
  <si>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</si>
  <si>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</si>
  <si>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</si>
  <si>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</si>
  <si>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</si>
  <si>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</si>
  <si>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</si>
  <si>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</si>
  <si>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</si>
  <si>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</si>
  <si>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</si>
  <si>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</si>
  <si>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</si>
  <si>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</si>
  <si>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</si>
  <si>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</si>
  <si>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</si>
  <si>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</si>
  <si>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</si>
  <si>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</si>
  <si>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</si>
  <si>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</si>
  <si>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</si>
  <si>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</si>
  <si>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</si>
  <si>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</si>
  <si>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</si>
  <si>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</si>
  <si>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</si>
  <si>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</si>
  <si>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</si>
  <si>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</si>
  <si>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</si>
  <si>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</si>
  <si>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</si>
  <si>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</si>
  <si>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</si>
  <si>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</si>
  <si>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</si>
  <si>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</si>
  <si>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</si>
  <si>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</si>
  <si>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</si>
  <si>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</si>
  <si>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</si>
  <si>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</si>
  <si>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</si>
  <si>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</si>
  <si>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</si>
  <si>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</si>
  <si>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</si>
  <si>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</si>
  <si>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</si>
  <si>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</si>
  <si>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</si>
  <si>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</si>
  <si>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</si>
  <si>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</si>
  <si>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</si>
  <si>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</si>
  <si>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</si>
  <si>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</si>
  <si>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</si>
  <si>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</si>
  <si>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</si>
  <si>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</si>
  <si>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</si>
  <si>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</si>
  <si>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</si>
  <si>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</si>
  <si>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</si>
  <si>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</si>
  <si>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</si>
  <si>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</si>
  <si>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</si>
  <si>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</si>
  <si>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</si>
  <si>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</si>
  <si>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</si>
  <si>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</si>
  <si>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</si>
  <si>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</si>
  <si>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</si>
  <si>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</si>
  <si>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</si>
  <si>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</si>
  <si>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</si>
  <si>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</si>
  <si>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</si>
  <si>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</si>
  <si>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</si>
  <si>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</si>
  <si>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</si>
  <si>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</si>
  <si>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</si>
  <si>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</si>
  <si>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</si>
  <si>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</si>
  <si>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</si>
  <si>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</si>
  <si>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</si>
  <si>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</si>
  <si>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</si>
  <si>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</si>
  <si>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</si>
  <si>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</si>
  <si>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</si>
  <si>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</si>
  <si>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</si>
  <si>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</si>
  <si>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</si>
  <si>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</si>
  <si>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</si>
  <si>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</si>
  <si>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</si>
  <si>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</si>
  <si>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</si>
  <si>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</si>
  <si>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</si>
  <si>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</si>
  <si>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Contact: Leslie Meyer</t>
  </si>
  <si>
    <t>2023/24</t>
  </si>
  <si>
    <t>Apr.</t>
  </si>
  <si>
    <t>May</t>
  </si>
  <si>
    <t>Mar.</t>
  </si>
  <si>
    <t>Note: Raw-fiber-equivalent pounds. Data for 2023 are preliminary.</t>
  </si>
  <si>
    <t>June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</si>
  <si>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>U.S. actual and projected cotton acreage</t>
    </r>
  </si>
  <si>
    <t>Projected</t>
  </si>
  <si>
    <t xml:space="preserve">     March</t>
  </si>
  <si>
    <t xml:space="preserve">     June</t>
  </si>
  <si>
    <r>
      <t xml:space="preserve">     2023 </t>
    </r>
    <r>
      <rPr>
        <vertAlign val="superscript"/>
        <sz val="9"/>
        <rFont val="Arial"/>
        <family val="2"/>
      </rPr>
      <t>1</t>
    </r>
  </si>
  <si>
    <r>
      <t xml:space="preserve">     2023 </t>
    </r>
    <r>
      <rPr>
        <vertAlign val="superscript"/>
        <sz val="9"/>
        <rFont val="Arial"/>
        <family val="2"/>
      </rPr>
      <t>2</t>
    </r>
  </si>
  <si>
    <t>2023/2022</t>
  </si>
  <si>
    <t xml:space="preserve">           1,000 acres</t>
  </si>
  <si>
    <t>Percent</t>
  </si>
  <si>
    <t xml:space="preserve">   N. Carolina</t>
  </si>
  <si>
    <t xml:space="preserve">   S. Carolina</t>
  </si>
  <si>
    <t>Total All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</si>
  <si>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</si>
  <si>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</si>
  <si>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t>Table 10—U.S. actual and projected cotton acreage</t>
  </si>
  <si>
    <t>Created July 14, 2023</t>
  </si>
  <si>
    <t>Actual</t>
  </si>
  <si>
    <t>Source: USDA, Economic Research Service using data from National Agricultural</t>
  </si>
  <si>
    <r>
      <t xml:space="preserve">Statistics Service, </t>
    </r>
    <r>
      <rPr>
        <i/>
        <sz val="9"/>
        <rFont val="Arial"/>
        <family val="2"/>
      </rPr>
      <t>Acreage</t>
    </r>
    <r>
      <rPr>
        <sz val="9"/>
        <rFont val="Arial"/>
        <family val="2"/>
      </rPr>
      <t xml:space="preserve"> report.</t>
    </r>
  </si>
  <si>
    <t>Last update: 7/14/23.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</si>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</sst>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0" fillId="0" borderId="0" xfId="2"/>
    <xf numFmtId="0" fontId="21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70" fontId="1" fillId="0" borderId="0" xfId="0" applyNumberFormat="1" applyFont="1"/>
    <xf numFmtId="170" fontId="1" fillId="0" borderId="2" xfId="0" applyNumberFormat="1" applyFont="1" applyBorder="1"/>
    <xf numFmtId="0" fontId="22" fillId="0" borderId="3" xfId="0" applyFont="1" applyBorder="1"/>
    <xf numFmtId="0" fontId="22" fillId="0" borderId="2" xfId="0" applyFont="1" applyBorder="1"/>
    <xf numFmtId="0" fontId="22" fillId="0" borderId="0" xfId="0" applyFont="1"/>
    <xf numFmtId="0" fontId="22" fillId="0" borderId="1" xfId="0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6" t="s">
        <v>188</v>
      </c>
    </row>
    <row r="3" spans="1:1" ht="15.75" x14ac:dyDescent="0.25">
      <c r="A3" s="6"/>
    </row>
    <row r="4" spans="1:1" x14ac:dyDescent="0.25">
      <c r="A4" t="s">
        <v>242</v>
      </c>
    </row>
    <row r="6" spans="1:1" x14ac:dyDescent="0.25">
      <c r="A6" t="s">
        <v>0</v>
      </c>
    </row>
    <row r="8" spans="1:1" x14ac:dyDescent="0.25">
      <c r="A8" s="5" t="s">
        <v>44</v>
      </c>
    </row>
    <row r="9" spans="1:1" x14ac:dyDescent="0.25">
      <c r="A9" s="5"/>
    </row>
    <row r="10" spans="1:1" x14ac:dyDescent="0.25">
      <c r="A10" s="5" t="s">
        <v>35</v>
      </c>
    </row>
    <row r="11" spans="1:1" x14ac:dyDescent="0.25">
      <c r="A11" s="5"/>
    </row>
    <row r="12" spans="1:1" x14ac:dyDescent="0.25">
      <c r="A12" s="5" t="s">
        <v>37</v>
      </c>
    </row>
    <row r="13" spans="1:1" x14ac:dyDescent="0.25">
      <c r="A13" s="5"/>
    </row>
    <row r="14" spans="1:1" x14ac:dyDescent="0.25">
      <c r="A14" s="5" t="s">
        <v>38</v>
      </c>
    </row>
    <row r="15" spans="1:1" x14ac:dyDescent="0.25">
      <c r="A15" s="5"/>
    </row>
    <row r="16" spans="1:1" x14ac:dyDescent="0.25">
      <c r="A16" s="5" t="s">
        <v>39</v>
      </c>
    </row>
    <row r="17" spans="1:1" x14ac:dyDescent="0.25">
      <c r="A17" s="5"/>
    </row>
    <row r="18" spans="1:1" x14ac:dyDescent="0.25">
      <c r="A18" s="5" t="s">
        <v>40</v>
      </c>
    </row>
    <row r="19" spans="1:1" x14ac:dyDescent="0.25">
      <c r="A19" s="5"/>
    </row>
    <row r="20" spans="1:1" x14ac:dyDescent="0.25">
      <c r="A20" s="5" t="s">
        <v>41</v>
      </c>
    </row>
    <row r="21" spans="1:1" x14ac:dyDescent="0.25">
      <c r="A21" s="5"/>
    </row>
    <row r="22" spans="1:1" x14ac:dyDescent="0.25">
      <c r="A22" s="5" t="s">
        <v>42</v>
      </c>
    </row>
    <row r="23" spans="1:1" x14ac:dyDescent="0.25">
      <c r="A23" s="5"/>
    </row>
    <row r="24" spans="1:1" x14ac:dyDescent="0.25">
      <c r="A24" s="5" t="s">
        <v>43</v>
      </c>
    </row>
    <row r="26" spans="1:1" x14ac:dyDescent="0.25">
      <c r="A26" s="5" t="s">
        <v>241</v>
      </c>
    </row>
    <row r="27" spans="1:1" x14ac:dyDescent="0.25">
      <c r="A27" s="5"/>
    </row>
    <row r="29" spans="1:1" x14ac:dyDescent="0.25">
      <c r="A29" s="5"/>
    </row>
    <row r="30" spans="1:1" x14ac:dyDescent="0.25">
      <c r="A30" s="5"/>
    </row>
    <row r="31" spans="1:1" x14ac:dyDescent="0.25">
      <c r="A31" t="s">
        <v>220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3" t="s">
        <v>197</v>
      </c>
      <c r="B1" s="83"/>
      <c r="C1" s="83"/>
      <c r="D1" s="84"/>
      <c r="E1" s="84"/>
      <c r="F1" s="25"/>
    </row>
    <row r="2" spans="1:6" x14ac:dyDescent="0.25">
      <c r="A2" s="26"/>
      <c r="B2" s="97" t="s">
        <v>224</v>
      </c>
      <c r="C2" s="97" t="s">
        <v>222</v>
      </c>
      <c r="D2" s="97" t="s">
        <v>223</v>
      </c>
      <c r="E2" s="97" t="s">
        <v>223</v>
      </c>
      <c r="F2" s="25"/>
    </row>
    <row r="3" spans="1:6" x14ac:dyDescent="0.25">
      <c r="A3" s="85" t="s">
        <v>104</v>
      </c>
      <c r="B3" s="41">
        <v>2023</v>
      </c>
      <c r="C3" s="41">
        <v>2023</v>
      </c>
      <c r="D3" s="41">
        <v>2023</v>
      </c>
      <c r="E3" s="41">
        <v>2022</v>
      </c>
      <c r="F3" s="25"/>
    </row>
    <row r="4" spans="1:6" ht="8.25" customHeight="1" x14ac:dyDescent="0.25">
      <c r="A4" s="86"/>
      <c r="B4" s="9"/>
      <c r="C4" s="9"/>
      <c r="D4" s="9"/>
      <c r="E4" s="9"/>
      <c r="F4" s="25"/>
    </row>
    <row r="5" spans="1:6" x14ac:dyDescent="0.25">
      <c r="A5" s="26"/>
      <c r="B5" s="108" t="s">
        <v>148</v>
      </c>
      <c r="C5" s="108"/>
      <c r="D5" s="108"/>
      <c r="E5" s="108"/>
      <c r="F5" s="25"/>
    </row>
    <row r="6" spans="1:6" ht="8.25" customHeight="1" x14ac:dyDescent="0.25">
      <c r="A6" s="26"/>
      <c r="B6" s="51"/>
      <c r="C6" s="42"/>
      <c r="D6" s="53"/>
      <c r="E6" s="53"/>
      <c r="F6" s="25"/>
    </row>
    <row r="7" spans="1:6" x14ac:dyDescent="0.25">
      <c r="A7" s="26" t="s">
        <v>106</v>
      </c>
      <c r="B7" s="87">
        <v>94839.4</v>
      </c>
      <c r="C7" s="87">
        <v>75436.5</v>
      </c>
      <c r="D7" s="87">
        <v>95769.2</v>
      </c>
      <c r="E7" s="87">
        <v>120307.4</v>
      </c>
      <c r="F7" s="26"/>
    </row>
    <row r="8" spans="1:6" x14ac:dyDescent="0.25">
      <c r="A8" s="26" t="s">
        <v>149</v>
      </c>
      <c r="B8" s="87">
        <v>208.9</v>
      </c>
      <c r="C8" s="87">
        <v>203.9</v>
      </c>
      <c r="D8" s="87">
        <v>182.2</v>
      </c>
      <c r="E8" s="87">
        <v>91.1</v>
      </c>
      <c r="F8" s="26"/>
    </row>
    <row r="9" spans="1:6" x14ac:dyDescent="0.25">
      <c r="A9" s="26" t="s">
        <v>107</v>
      </c>
      <c r="B9" s="87">
        <v>8163.7</v>
      </c>
      <c r="C9" s="87">
        <v>7421.1</v>
      </c>
      <c r="D9" s="87">
        <v>7885.8</v>
      </c>
      <c r="E9" s="87">
        <v>8924.4</v>
      </c>
      <c r="F9" s="26"/>
    </row>
    <row r="10" spans="1:6" x14ac:dyDescent="0.25">
      <c r="A10" s="26" t="s">
        <v>150</v>
      </c>
      <c r="B10" s="87">
        <v>146.6</v>
      </c>
      <c r="C10" s="87">
        <v>123.7</v>
      </c>
      <c r="D10" s="87">
        <v>186.7</v>
      </c>
      <c r="E10" s="87">
        <v>197.9</v>
      </c>
      <c r="F10" s="26"/>
    </row>
    <row r="11" spans="1:6" x14ac:dyDescent="0.25">
      <c r="A11" s="26" t="s">
        <v>108</v>
      </c>
      <c r="B11" s="87">
        <v>17649.7</v>
      </c>
      <c r="C11" s="87">
        <v>16820.599999999999</v>
      </c>
      <c r="D11" s="87">
        <v>20482.8</v>
      </c>
      <c r="E11" s="87">
        <v>20410.3</v>
      </c>
      <c r="F11" s="26"/>
    </row>
    <row r="12" spans="1:6" x14ac:dyDescent="0.25">
      <c r="A12" s="26" t="s">
        <v>109</v>
      </c>
      <c r="B12" s="87">
        <v>5276.1</v>
      </c>
      <c r="C12" s="87">
        <v>4453.7</v>
      </c>
      <c r="D12" s="87">
        <v>5019</v>
      </c>
      <c r="E12" s="87">
        <v>8890.7999999999993</v>
      </c>
      <c r="F12" s="26"/>
    </row>
    <row r="13" spans="1:6" x14ac:dyDescent="0.25">
      <c r="A13" s="26" t="s">
        <v>110</v>
      </c>
      <c r="B13" s="87">
        <v>1871.9</v>
      </c>
      <c r="C13" s="87">
        <v>2324.4</v>
      </c>
      <c r="D13" s="87">
        <v>2568.6999999999998</v>
      </c>
      <c r="E13" s="87">
        <v>5146.5</v>
      </c>
      <c r="F13" s="26"/>
    </row>
    <row r="14" spans="1:6" x14ac:dyDescent="0.25">
      <c r="A14" s="26" t="s">
        <v>111</v>
      </c>
      <c r="B14" s="87">
        <v>44.4</v>
      </c>
      <c r="C14" s="87">
        <v>32.9</v>
      </c>
      <c r="D14" s="87">
        <v>95.4</v>
      </c>
      <c r="E14" s="87">
        <v>86.6</v>
      </c>
      <c r="F14" s="26"/>
    </row>
    <row r="15" spans="1:6" x14ac:dyDescent="0.25">
      <c r="A15" s="26" t="s">
        <v>112</v>
      </c>
      <c r="B15" s="87">
        <v>46651.9</v>
      </c>
      <c r="C15" s="87">
        <v>31795</v>
      </c>
      <c r="D15" s="87">
        <v>44763.8</v>
      </c>
      <c r="E15" s="87">
        <v>56453.4</v>
      </c>
      <c r="F15" s="26"/>
    </row>
    <row r="16" spans="1:6" x14ac:dyDescent="0.25">
      <c r="A16" s="26" t="s">
        <v>113</v>
      </c>
      <c r="B16" s="87">
        <v>13058.4</v>
      </c>
      <c r="C16" s="87">
        <v>10843.9</v>
      </c>
      <c r="D16" s="87">
        <v>12966</v>
      </c>
      <c r="E16" s="87">
        <v>13597.2</v>
      </c>
      <c r="F16" s="26"/>
    </row>
    <row r="17" spans="1:6" x14ac:dyDescent="0.25">
      <c r="A17" s="26" t="s">
        <v>114</v>
      </c>
      <c r="B17" s="87">
        <v>743.9</v>
      </c>
      <c r="C17" s="87">
        <v>756.7</v>
      </c>
      <c r="D17" s="87">
        <v>779.8</v>
      </c>
      <c r="E17" s="87">
        <v>5799.4</v>
      </c>
      <c r="F17" s="26"/>
    </row>
    <row r="18" spans="1:6" x14ac:dyDescent="0.25">
      <c r="A18" s="26" t="s">
        <v>151</v>
      </c>
      <c r="B18" s="87">
        <v>343.7</v>
      </c>
      <c r="C18" s="87">
        <v>301</v>
      </c>
      <c r="D18" s="87">
        <v>251.2</v>
      </c>
      <c r="E18" s="87">
        <v>390.4</v>
      </c>
      <c r="F18" s="26"/>
    </row>
    <row r="19" spans="1:6" x14ac:dyDescent="0.25">
      <c r="A19" s="26" t="s">
        <v>115</v>
      </c>
      <c r="B19" s="87">
        <v>1893.8</v>
      </c>
      <c r="C19" s="87">
        <v>1958.3</v>
      </c>
      <c r="D19" s="87">
        <v>2039</v>
      </c>
      <c r="E19" s="87">
        <v>2036.8</v>
      </c>
      <c r="F19" s="26"/>
    </row>
    <row r="20" spans="1:6" x14ac:dyDescent="0.25">
      <c r="A20" s="26" t="s">
        <v>152</v>
      </c>
      <c r="B20" s="87">
        <v>176.6</v>
      </c>
      <c r="C20" s="87">
        <v>154.4</v>
      </c>
      <c r="D20" s="87">
        <v>185.7</v>
      </c>
      <c r="E20" s="87">
        <v>150.6</v>
      </c>
      <c r="F20" s="26"/>
    </row>
    <row r="21" spans="1:6" x14ac:dyDescent="0.25">
      <c r="A21" s="26" t="s">
        <v>153</v>
      </c>
      <c r="B21" s="87">
        <v>265.3</v>
      </c>
      <c r="C21" s="87">
        <v>248.1</v>
      </c>
      <c r="D21" s="87">
        <v>122</v>
      </c>
      <c r="E21" s="87">
        <v>244.8</v>
      </c>
      <c r="F21" s="26"/>
    </row>
    <row r="22" spans="1:6" x14ac:dyDescent="0.25">
      <c r="A22" s="26" t="s">
        <v>116</v>
      </c>
      <c r="B22" s="87">
        <v>832.2</v>
      </c>
      <c r="C22" s="87">
        <v>1139.7</v>
      </c>
      <c r="D22" s="87">
        <v>1511.2</v>
      </c>
      <c r="E22" s="87">
        <v>1279.4000000000001</v>
      </c>
      <c r="F22" s="26"/>
    </row>
    <row r="23" spans="1:6" x14ac:dyDescent="0.25">
      <c r="A23" s="26" t="s">
        <v>117</v>
      </c>
      <c r="B23" s="87">
        <v>50.2</v>
      </c>
      <c r="C23" s="87">
        <v>130.6</v>
      </c>
      <c r="D23" s="87">
        <v>51.4</v>
      </c>
      <c r="E23" s="87">
        <v>95.3</v>
      </c>
      <c r="F23" s="26"/>
    </row>
    <row r="24" spans="1:6" x14ac:dyDescent="0.25">
      <c r="A24" s="26" t="s">
        <v>118</v>
      </c>
      <c r="B24" s="87">
        <v>3117.1</v>
      </c>
      <c r="C24" s="87">
        <v>2069.1</v>
      </c>
      <c r="D24" s="87">
        <v>2495.3000000000002</v>
      </c>
      <c r="E24" s="87">
        <v>2324.4</v>
      </c>
      <c r="F24" s="26"/>
    </row>
    <row r="25" spans="1:6" x14ac:dyDescent="0.25">
      <c r="A25" s="26" t="s">
        <v>154</v>
      </c>
      <c r="B25" s="87">
        <v>164.8</v>
      </c>
      <c r="C25" s="87">
        <v>180.7</v>
      </c>
      <c r="D25" s="87">
        <v>278.60000000000002</v>
      </c>
      <c r="E25" s="87">
        <v>147.80000000000001</v>
      </c>
      <c r="F25" s="26"/>
    </row>
    <row r="26" spans="1:6" x14ac:dyDescent="0.25">
      <c r="A26" s="26" t="s">
        <v>155</v>
      </c>
      <c r="B26" s="87">
        <v>175.2</v>
      </c>
      <c r="C26" s="87">
        <v>127.3</v>
      </c>
      <c r="D26" s="87">
        <v>157.19999999999999</v>
      </c>
      <c r="E26" s="87">
        <v>177.4</v>
      </c>
      <c r="F26" s="26"/>
    </row>
    <row r="27" spans="1:6" x14ac:dyDescent="0.25">
      <c r="A27" s="26" t="s">
        <v>119</v>
      </c>
      <c r="B27" s="87">
        <v>248.2</v>
      </c>
      <c r="C27" s="87">
        <v>229.5</v>
      </c>
      <c r="D27" s="87">
        <v>271</v>
      </c>
      <c r="E27" s="87">
        <v>466.9</v>
      </c>
      <c r="F27" s="26"/>
    </row>
    <row r="28" spans="1:6" x14ac:dyDescent="0.25">
      <c r="A28" s="26" t="s">
        <v>120</v>
      </c>
      <c r="B28" s="87">
        <v>268.60000000000002</v>
      </c>
      <c r="C28" s="87">
        <v>177.2</v>
      </c>
      <c r="D28" s="87">
        <v>233.7</v>
      </c>
      <c r="E28" s="87">
        <v>225.1</v>
      </c>
      <c r="F28" s="26"/>
    </row>
    <row r="29" spans="1:6" x14ac:dyDescent="0.25">
      <c r="A29" s="26" t="s">
        <v>156</v>
      </c>
      <c r="B29" s="87">
        <v>545.70000000000005</v>
      </c>
      <c r="C29" s="87">
        <v>175.5</v>
      </c>
      <c r="D29" s="87">
        <v>271.10000000000002</v>
      </c>
      <c r="E29" s="87">
        <v>222.9</v>
      </c>
      <c r="F29" s="26"/>
    </row>
    <row r="30" spans="1:6" x14ac:dyDescent="0.25">
      <c r="A30" s="26" t="s">
        <v>201</v>
      </c>
      <c r="B30" s="87">
        <v>91.1</v>
      </c>
      <c r="C30" s="87">
        <v>35</v>
      </c>
      <c r="D30" s="87">
        <v>35.200000000000003</v>
      </c>
      <c r="E30" s="87">
        <v>74.7</v>
      </c>
      <c r="F30" s="26"/>
    </row>
    <row r="31" spans="1:6" x14ac:dyDescent="0.25">
      <c r="A31" s="26" t="s">
        <v>157</v>
      </c>
      <c r="B31" s="87">
        <v>641.9</v>
      </c>
      <c r="C31" s="87">
        <v>530.29999999999995</v>
      </c>
      <c r="D31" s="87">
        <v>412.5</v>
      </c>
      <c r="E31" s="87">
        <v>585.4</v>
      </c>
      <c r="F31" s="26"/>
    </row>
    <row r="32" spans="1:6" x14ac:dyDescent="0.25">
      <c r="A32" s="26" t="s">
        <v>123</v>
      </c>
      <c r="B32" s="87">
        <v>3774.3</v>
      </c>
      <c r="C32" s="87">
        <v>3154</v>
      </c>
      <c r="D32" s="87">
        <v>3898.3</v>
      </c>
      <c r="E32" s="87">
        <v>3573.9</v>
      </c>
      <c r="F32" s="26"/>
    </row>
    <row r="33" spans="1:6" x14ac:dyDescent="0.25">
      <c r="A33" s="26" t="s">
        <v>127</v>
      </c>
      <c r="B33" s="87">
        <v>569.20000000000005</v>
      </c>
      <c r="C33" s="87">
        <v>474.8</v>
      </c>
      <c r="D33" s="87">
        <v>698.6</v>
      </c>
      <c r="E33" s="87">
        <v>905.3</v>
      </c>
      <c r="F33" s="26"/>
    </row>
    <row r="34" spans="1:6" x14ac:dyDescent="0.25">
      <c r="A34" s="26" t="s">
        <v>128</v>
      </c>
      <c r="B34" s="87">
        <v>392.2</v>
      </c>
      <c r="C34" s="87">
        <v>382.8</v>
      </c>
      <c r="D34" s="87">
        <v>303.7</v>
      </c>
      <c r="E34" s="87">
        <v>203.9</v>
      </c>
      <c r="F34" s="26"/>
    </row>
    <row r="35" spans="1:6" x14ac:dyDescent="0.25">
      <c r="A35" s="26" t="s">
        <v>129</v>
      </c>
      <c r="B35" s="87">
        <v>261.3</v>
      </c>
      <c r="C35" s="87">
        <v>219.1</v>
      </c>
      <c r="D35" s="87">
        <v>179</v>
      </c>
      <c r="E35" s="87">
        <v>225.1</v>
      </c>
      <c r="F35" s="26"/>
    </row>
    <row r="36" spans="1:6" x14ac:dyDescent="0.25">
      <c r="A36" s="26" t="s">
        <v>131</v>
      </c>
      <c r="B36" s="87">
        <v>153.80000000000001</v>
      </c>
      <c r="C36" s="87">
        <v>112</v>
      </c>
      <c r="D36" s="87">
        <v>56</v>
      </c>
      <c r="E36" s="87">
        <v>95.1</v>
      </c>
      <c r="F36" s="26"/>
    </row>
    <row r="37" spans="1:6" x14ac:dyDescent="0.25">
      <c r="A37" s="26" t="s">
        <v>132</v>
      </c>
      <c r="B37" s="87">
        <v>404.1</v>
      </c>
      <c r="C37" s="87">
        <v>523.5</v>
      </c>
      <c r="D37" s="87">
        <v>626.79999999999995</v>
      </c>
      <c r="E37" s="87">
        <v>568.4</v>
      </c>
      <c r="F37" s="26"/>
    </row>
    <row r="38" spans="1:6" x14ac:dyDescent="0.25">
      <c r="A38" s="26" t="s">
        <v>158</v>
      </c>
      <c r="B38" s="87">
        <v>153.9</v>
      </c>
      <c r="C38" s="87">
        <v>67.099999999999994</v>
      </c>
      <c r="D38" s="87">
        <v>60.9</v>
      </c>
      <c r="E38" s="87">
        <v>146.1</v>
      </c>
      <c r="F38" s="26"/>
    </row>
    <row r="39" spans="1:6" x14ac:dyDescent="0.25">
      <c r="A39" s="26" t="s">
        <v>137</v>
      </c>
      <c r="B39" s="87">
        <v>484.2</v>
      </c>
      <c r="C39" s="87">
        <v>462</v>
      </c>
      <c r="D39" s="87">
        <v>637</v>
      </c>
      <c r="E39" s="87">
        <v>565.6</v>
      </c>
      <c r="F39" s="26"/>
    </row>
    <row r="40" spans="1:6" x14ac:dyDescent="0.25">
      <c r="A40" s="26" t="s">
        <v>139</v>
      </c>
      <c r="B40" s="87">
        <v>117.1</v>
      </c>
      <c r="C40" s="87">
        <v>89</v>
      </c>
      <c r="D40" s="87">
        <v>65</v>
      </c>
      <c r="E40" s="87">
        <v>192.4</v>
      </c>
      <c r="F40" s="26"/>
    </row>
    <row r="41" spans="1:6" x14ac:dyDescent="0.25">
      <c r="A41" s="26" t="s">
        <v>159</v>
      </c>
      <c r="B41" s="87">
        <v>648.70000000000005</v>
      </c>
      <c r="C41" s="87">
        <v>308.39999999999998</v>
      </c>
      <c r="D41" s="87">
        <v>855.4</v>
      </c>
      <c r="E41" s="87">
        <v>220.4</v>
      </c>
      <c r="F41" s="26"/>
    </row>
    <row r="42" spans="1:6" x14ac:dyDescent="0.25">
      <c r="A42" s="26" t="s">
        <v>160</v>
      </c>
      <c r="B42" s="87">
        <v>91.4</v>
      </c>
      <c r="C42" s="87">
        <v>90.6</v>
      </c>
      <c r="D42" s="87">
        <v>90.3</v>
      </c>
      <c r="E42" s="87">
        <v>91.2</v>
      </c>
      <c r="F42" s="26"/>
    </row>
    <row r="43" spans="1:6" x14ac:dyDescent="0.25">
      <c r="A43" s="26" t="s">
        <v>142</v>
      </c>
      <c r="B43" s="87">
        <v>396.8</v>
      </c>
      <c r="C43" s="87">
        <v>215.2</v>
      </c>
      <c r="D43" s="87">
        <v>324.39999999999998</v>
      </c>
      <c r="E43" s="87">
        <v>426.4</v>
      </c>
      <c r="F43" s="26"/>
    </row>
    <row r="44" spans="1:6" x14ac:dyDescent="0.25">
      <c r="A44" s="26" t="s">
        <v>161</v>
      </c>
      <c r="B44" s="87">
        <v>187.7</v>
      </c>
      <c r="C44" s="87">
        <v>179.8</v>
      </c>
      <c r="D44" s="87">
        <v>248.4</v>
      </c>
      <c r="E44" s="87">
        <v>292.2</v>
      </c>
      <c r="F44" s="26"/>
    </row>
    <row r="45" spans="1:6" x14ac:dyDescent="0.25">
      <c r="A45" s="26" t="s">
        <v>208</v>
      </c>
      <c r="B45" s="87">
        <v>183.7</v>
      </c>
      <c r="C45" s="87">
        <v>21.7</v>
      </c>
      <c r="D45" s="87">
        <v>29.9</v>
      </c>
      <c r="E45" s="87">
        <v>115.3</v>
      </c>
      <c r="F45" s="26"/>
    </row>
    <row r="46" spans="1:6" x14ac:dyDescent="0.25">
      <c r="A46" s="26" t="s">
        <v>143</v>
      </c>
      <c r="B46" s="87">
        <v>2598.6999999999998</v>
      </c>
      <c r="C46" s="87">
        <v>729.4</v>
      </c>
      <c r="D46" s="87">
        <v>627.70000000000005</v>
      </c>
      <c r="E46" s="87">
        <v>1850.7</v>
      </c>
      <c r="F46" s="26"/>
    </row>
    <row r="47" spans="1:6" x14ac:dyDescent="0.25">
      <c r="A47" s="26" t="s">
        <v>162</v>
      </c>
      <c r="B47" s="87">
        <v>2494</v>
      </c>
      <c r="C47" s="87">
        <v>633.9</v>
      </c>
      <c r="D47" s="87">
        <v>497.8</v>
      </c>
      <c r="E47" s="87">
        <v>1764.6</v>
      </c>
      <c r="F47" s="26"/>
    </row>
    <row r="48" spans="1:6" x14ac:dyDescent="0.25">
      <c r="A48" s="83" t="s">
        <v>163</v>
      </c>
      <c r="B48" s="84">
        <v>106620</v>
      </c>
      <c r="C48" s="84">
        <v>83563</v>
      </c>
      <c r="D48" s="84">
        <v>105153.9</v>
      </c>
      <c r="E48" s="73">
        <v>130519.6</v>
      </c>
      <c r="F48" s="25"/>
    </row>
    <row r="49" spans="1:6" ht="3.95" customHeight="1" x14ac:dyDescent="0.25">
      <c r="A49" s="26"/>
      <c r="B49" s="87"/>
      <c r="C49" s="87"/>
      <c r="D49" s="87"/>
      <c r="E49" s="3"/>
      <c r="F49" s="25"/>
    </row>
    <row r="50" spans="1:6" ht="14.1" customHeight="1" x14ac:dyDescent="0.25">
      <c r="A50" s="1" t="s">
        <v>225</v>
      </c>
      <c r="B50" s="1"/>
      <c r="C50" s="1"/>
      <c r="D50" s="3"/>
      <c r="E50" s="95"/>
      <c r="F50" s="36"/>
    </row>
    <row r="51" spans="1:6" ht="14.1" customHeight="1" x14ac:dyDescent="0.25">
      <c r="A51" s="1" t="s">
        <v>202</v>
      </c>
      <c r="B51" s="1"/>
      <c r="C51" s="1"/>
      <c r="D51" s="3"/>
      <c r="E51" s="95"/>
      <c r="F51" s="36"/>
    </row>
    <row r="52" spans="1:6" ht="6.95" customHeight="1" x14ac:dyDescent="0.25">
      <c r="A52" s="1"/>
      <c r="B52" s="1"/>
      <c r="C52" s="1"/>
      <c r="D52" s="3"/>
      <c r="E52" s="95"/>
      <c r="F52" s="36"/>
    </row>
    <row r="53" spans="1:6" ht="14.1" customHeight="1" x14ac:dyDescent="0.25">
      <c r="A53" s="110" t="s">
        <v>216</v>
      </c>
      <c r="B53" s="110"/>
      <c r="C53" s="110"/>
      <c r="D53" s="110"/>
      <c r="E53" s="110"/>
      <c r="F53" s="36"/>
    </row>
    <row r="54" spans="1:6" ht="14.1" customHeight="1" x14ac:dyDescent="0.25">
      <c r="A54" s="74" t="s">
        <v>204</v>
      </c>
      <c r="B54" s="74"/>
      <c r="C54" s="74"/>
      <c r="D54" s="74"/>
      <c r="E54" s="74"/>
      <c r="F54" s="36"/>
    </row>
    <row r="55" spans="1:6" ht="6.95" customHeight="1" x14ac:dyDescent="0.25">
      <c r="A55" s="93"/>
      <c r="B55" s="1"/>
      <c r="C55" s="1"/>
      <c r="D55" s="3"/>
      <c r="E55" s="95"/>
      <c r="F55" s="36"/>
    </row>
    <row r="56" spans="1:6" ht="14.1" customHeight="1" x14ac:dyDescent="0.25">
      <c r="A56" s="1" t="s">
        <v>246</v>
      </c>
      <c r="B56" s="93"/>
      <c r="C56" s="93"/>
      <c r="D56" s="3"/>
      <c r="E56" s="95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0"/>
  <sheetViews>
    <sheetView showGridLines="0" workbookViewId="0"/>
  </sheetViews>
  <sheetFormatPr defaultRowHeight="15" x14ac:dyDescent="0.25"/>
  <cols>
    <col min="1" max="1" width="13.710937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8" ht="12.75" customHeight="1" x14ac:dyDescent="0.25">
      <c r="A1" s="40" t="s">
        <v>227</v>
      </c>
      <c r="B1" s="40"/>
      <c r="C1" s="40"/>
      <c r="D1" s="40"/>
      <c r="E1" s="40"/>
      <c r="F1" s="40"/>
      <c r="G1" s="1"/>
      <c r="H1" s="105"/>
    </row>
    <row r="2" spans="1:8" ht="12.75" customHeight="1" x14ac:dyDescent="0.25">
      <c r="A2" s="1"/>
      <c r="B2" s="105"/>
      <c r="C2" s="105"/>
      <c r="D2" s="2" t="s">
        <v>228</v>
      </c>
      <c r="E2" s="2"/>
      <c r="F2" s="2" t="s">
        <v>228</v>
      </c>
      <c r="G2" s="106"/>
      <c r="H2" s="106"/>
    </row>
    <row r="3" spans="1:8" ht="12.75" customHeight="1" x14ac:dyDescent="0.25">
      <c r="A3" s="1"/>
      <c r="B3" s="2" t="s">
        <v>243</v>
      </c>
      <c r="C3" s="2"/>
      <c r="D3" s="48" t="s">
        <v>229</v>
      </c>
      <c r="E3" s="48"/>
      <c r="F3" s="48" t="s">
        <v>230</v>
      </c>
      <c r="G3" s="48"/>
      <c r="H3" s="105"/>
    </row>
    <row r="4" spans="1:8" ht="13.5" customHeight="1" x14ac:dyDescent="0.25">
      <c r="A4" s="99" t="s">
        <v>164</v>
      </c>
      <c r="B4" s="41">
        <v>2022</v>
      </c>
      <c r="C4" s="41"/>
      <c r="D4" s="99" t="s">
        <v>231</v>
      </c>
      <c r="E4" s="99"/>
      <c r="F4" s="99" t="s">
        <v>232</v>
      </c>
      <c r="G4" s="99"/>
      <c r="H4" s="41" t="s">
        <v>233</v>
      </c>
    </row>
    <row r="5" spans="1:8" ht="12.75" customHeight="1" x14ac:dyDescent="0.25">
      <c r="A5" s="1"/>
      <c r="B5" s="115" t="s">
        <v>234</v>
      </c>
      <c r="C5" s="115"/>
      <c r="D5" s="115"/>
      <c r="E5" s="115"/>
      <c r="F5" s="115"/>
      <c r="G5" s="98"/>
      <c r="H5" s="100" t="s">
        <v>235</v>
      </c>
    </row>
    <row r="6" spans="1:8" ht="12.75" customHeight="1" x14ac:dyDescent="0.25">
      <c r="A6" s="1" t="s">
        <v>3</v>
      </c>
      <c r="B6" s="1"/>
      <c r="C6" s="1"/>
      <c r="D6" s="1"/>
      <c r="E6" s="1"/>
      <c r="F6" s="1"/>
      <c r="G6" s="1"/>
      <c r="H6" s="105"/>
    </row>
    <row r="7" spans="1:8" ht="12.75" customHeight="1" x14ac:dyDescent="0.25">
      <c r="A7" s="1" t="s">
        <v>165</v>
      </c>
      <c r="B7" s="19">
        <v>435</v>
      </c>
      <c r="C7" s="19"/>
      <c r="D7" s="19">
        <v>400</v>
      </c>
      <c r="E7" s="19"/>
      <c r="F7" s="19">
        <v>380</v>
      </c>
      <c r="G7" s="19"/>
      <c r="H7" s="101">
        <f>(F7/B7)*100</f>
        <v>87.356321839080465</v>
      </c>
    </row>
    <row r="8" spans="1:8" ht="12.75" customHeight="1" x14ac:dyDescent="0.25">
      <c r="A8" s="1" t="s">
        <v>166</v>
      </c>
      <c r="B8" s="19">
        <v>106</v>
      </c>
      <c r="C8" s="19"/>
      <c r="D8" s="19">
        <v>90</v>
      </c>
      <c r="E8" s="19"/>
      <c r="F8" s="19">
        <v>90</v>
      </c>
      <c r="G8" s="19"/>
      <c r="H8" s="101">
        <f t="shared" ref="H8:H13" si="0">(F8/B8)*100</f>
        <v>84.905660377358487</v>
      </c>
    </row>
    <row r="9" spans="1:8" ht="12.75" customHeight="1" x14ac:dyDescent="0.25">
      <c r="A9" s="1" t="s">
        <v>167</v>
      </c>
      <c r="B9" s="19">
        <v>1290</v>
      </c>
      <c r="C9" s="19"/>
      <c r="D9" s="19">
        <v>1200</v>
      </c>
      <c r="E9" s="19"/>
      <c r="F9" s="19">
        <v>1200</v>
      </c>
      <c r="G9" s="19"/>
      <c r="H9" s="101">
        <f t="shared" si="0"/>
        <v>93.023255813953483</v>
      </c>
    </row>
    <row r="10" spans="1:8" ht="12.75" customHeight="1" x14ac:dyDescent="0.25">
      <c r="A10" s="1" t="s">
        <v>236</v>
      </c>
      <c r="B10" s="19">
        <v>470</v>
      </c>
      <c r="C10" s="19"/>
      <c r="D10" s="19">
        <v>360</v>
      </c>
      <c r="E10" s="19"/>
      <c r="F10" s="19">
        <v>380</v>
      </c>
      <c r="G10" s="19"/>
      <c r="H10" s="101">
        <f t="shared" si="0"/>
        <v>80.851063829787222</v>
      </c>
    </row>
    <row r="11" spans="1:8" ht="12.75" customHeight="1" x14ac:dyDescent="0.25">
      <c r="A11" s="1" t="s">
        <v>237</v>
      </c>
      <c r="B11" s="19">
        <v>270</v>
      </c>
      <c r="C11" s="19"/>
      <c r="D11" s="19">
        <v>240</v>
      </c>
      <c r="E11" s="19"/>
      <c r="F11" s="19">
        <v>230</v>
      </c>
      <c r="G11" s="19"/>
      <c r="H11" s="101">
        <f t="shared" si="0"/>
        <v>85.18518518518519</v>
      </c>
    </row>
    <row r="12" spans="1:8" ht="12.75" customHeight="1" x14ac:dyDescent="0.25">
      <c r="A12" s="1" t="s">
        <v>168</v>
      </c>
      <c r="B12" s="19">
        <v>91</v>
      </c>
      <c r="C12" s="19"/>
      <c r="D12" s="19">
        <v>82</v>
      </c>
      <c r="E12" s="19"/>
      <c r="F12" s="19">
        <v>85</v>
      </c>
      <c r="G12" s="19"/>
      <c r="H12" s="101">
        <f t="shared" si="0"/>
        <v>93.406593406593402</v>
      </c>
    </row>
    <row r="13" spans="1:8" ht="12.75" customHeight="1" x14ac:dyDescent="0.25">
      <c r="A13" s="1" t="s">
        <v>169</v>
      </c>
      <c r="B13" s="19">
        <f>SUM(B7:B12)</f>
        <v>2662</v>
      </c>
      <c r="C13" s="19"/>
      <c r="D13" s="19">
        <f>SUM(D7:D12)</f>
        <v>2372</v>
      </c>
      <c r="E13" s="19"/>
      <c r="F13" s="19">
        <f>SUM(F7:F12)</f>
        <v>2365</v>
      </c>
      <c r="G13" s="19"/>
      <c r="H13" s="101">
        <f t="shared" si="0"/>
        <v>88.84297520661157</v>
      </c>
    </row>
    <row r="14" spans="1:8" ht="12.75" customHeight="1" x14ac:dyDescent="0.25">
      <c r="A14" s="1"/>
      <c r="B14" s="1"/>
      <c r="C14" s="1"/>
      <c r="D14" s="1"/>
      <c r="E14" s="1"/>
      <c r="F14" s="1"/>
      <c r="G14" s="1"/>
      <c r="H14" s="101"/>
    </row>
    <row r="15" spans="1:8" ht="12.75" customHeight="1" x14ac:dyDescent="0.25">
      <c r="A15" s="1" t="s">
        <v>170</v>
      </c>
      <c r="B15" s="19">
        <v>640</v>
      </c>
      <c r="C15" s="19"/>
      <c r="D15" s="19">
        <v>480</v>
      </c>
      <c r="E15" s="19"/>
      <c r="F15" s="19">
        <v>480</v>
      </c>
      <c r="G15" s="19"/>
      <c r="H15" s="101">
        <f t="shared" ref="H15:H20" si="1">(F15/B15)*100</f>
        <v>75</v>
      </c>
    </row>
    <row r="16" spans="1:8" ht="12.75" customHeight="1" x14ac:dyDescent="0.25">
      <c r="A16" s="1" t="s">
        <v>171</v>
      </c>
      <c r="B16" s="19">
        <v>195</v>
      </c>
      <c r="C16" s="19"/>
      <c r="D16" s="19">
        <v>130</v>
      </c>
      <c r="E16" s="19"/>
      <c r="F16" s="19">
        <v>130</v>
      </c>
      <c r="G16" s="19"/>
      <c r="H16" s="101">
        <f t="shared" si="1"/>
        <v>66.666666666666657</v>
      </c>
    </row>
    <row r="17" spans="1:8" ht="12.75" customHeight="1" x14ac:dyDescent="0.25">
      <c r="A17" s="1" t="s">
        <v>172</v>
      </c>
      <c r="B17" s="19">
        <v>530</v>
      </c>
      <c r="C17" s="19"/>
      <c r="D17" s="19">
        <v>400</v>
      </c>
      <c r="E17" s="19"/>
      <c r="F17" s="19">
        <v>380</v>
      </c>
      <c r="G17" s="19"/>
      <c r="H17" s="101">
        <f t="shared" si="1"/>
        <v>71.698113207547166</v>
      </c>
    </row>
    <row r="18" spans="1:8" ht="12.75" customHeight="1" x14ac:dyDescent="0.25">
      <c r="A18" s="1" t="s">
        <v>173</v>
      </c>
      <c r="B18" s="19">
        <v>360</v>
      </c>
      <c r="C18" s="19"/>
      <c r="D18" s="19">
        <v>360</v>
      </c>
      <c r="E18" s="19"/>
      <c r="F18" s="19">
        <v>350</v>
      </c>
      <c r="G18" s="19"/>
      <c r="H18" s="101">
        <f t="shared" si="1"/>
        <v>97.222222222222214</v>
      </c>
    </row>
    <row r="19" spans="1:8" ht="12.75" customHeight="1" x14ac:dyDescent="0.25">
      <c r="A19" s="1" t="s">
        <v>174</v>
      </c>
      <c r="B19" s="19">
        <v>335</v>
      </c>
      <c r="C19" s="19"/>
      <c r="D19" s="19">
        <v>335</v>
      </c>
      <c r="E19" s="19"/>
      <c r="F19" s="19">
        <v>310</v>
      </c>
      <c r="G19" s="19"/>
      <c r="H19" s="101">
        <f t="shared" si="1"/>
        <v>92.537313432835816</v>
      </c>
    </row>
    <row r="20" spans="1:8" ht="12.75" customHeight="1" x14ac:dyDescent="0.25">
      <c r="A20" s="1" t="s">
        <v>175</v>
      </c>
      <c r="B20" s="19">
        <f>SUM(B15:B19)</f>
        <v>2060</v>
      </c>
      <c r="C20" s="19"/>
      <c r="D20" s="19">
        <f>SUM(D15:D19)</f>
        <v>1705</v>
      </c>
      <c r="E20" s="19"/>
      <c r="F20" s="19">
        <f>SUM(F15:F19)</f>
        <v>1650</v>
      </c>
      <c r="G20" s="19"/>
      <c r="H20" s="101">
        <f t="shared" si="1"/>
        <v>80.097087378640779</v>
      </c>
    </row>
    <row r="21" spans="1:8" ht="12.75" customHeight="1" x14ac:dyDescent="0.25">
      <c r="A21" s="1"/>
      <c r="B21" s="1"/>
      <c r="C21" s="1"/>
      <c r="D21" s="1"/>
      <c r="E21" s="1"/>
      <c r="F21" s="1"/>
      <c r="G21" s="1"/>
      <c r="H21" s="101"/>
    </row>
    <row r="22" spans="1:8" ht="12.75" customHeight="1" x14ac:dyDescent="0.25">
      <c r="A22" s="1" t="s">
        <v>176</v>
      </c>
      <c r="B22" s="19">
        <v>165</v>
      </c>
      <c r="C22" s="19"/>
      <c r="D22" s="19">
        <v>115</v>
      </c>
      <c r="E22" s="19"/>
      <c r="F22" s="19">
        <v>170</v>
      </c>
      <c r="G22" s="19"/>
      <c r="H22" s="101">
        <f>(F22/B22)*100</f>
        <v>103.03030303030303</v>
      </c>
    </row>
    <row r="23" spans="1:8" ht="12.75" customHeight="1" x14ac:dyDescent="0.25">
      <c r="A23" s="1" t="s">
        <v>177</v>
      </c>
      <c r="B23" s="19">
        <v>670</v>
      </c>
      <c r="C23" s="19"/>
      <c r="D23" s="19">
        <v>530</v>
      </c>
      <c r="E23" s="19"/>
      <c r="F23" s="19">
        <v>570</v>
      </c>
      <c r="G23" s="19"/>
      <c r="H23" s="101">
        <f>(F23/B23)*100</f>
        <v>85.074626865671647</v>
      </c>
    </row>
    <row r="24" spans="1:8" ht="12.75" customHeight="1" x14ac:dyDescent="0.25">
      <c r="A24" s="1" t="s">
        <v>178</v>
      </c>
      <c r="B24" s="19">
        <v>7850</v>
      </c>
      <c r="C24" s="19"/>
      <c r="D24" s="19">
        <v>6200</v>
      </c>
      <c r="E24" s="19"/>
      <c r="F24" s="19">
        <v>6100</v>
      </c>
      <c r="G24" s="19"/>
      <c r="H24" s="101">
        <f>(F24/B24)*100</f>
        <v>77.70700636942675</v>
      </c>
    </row>
    <row r="25" spans="1:8" ht="12.75" customHeight="1" x14ac:dyDescent="0.25">
      <c r="A25" s="1" t="s">
        <v>179</v>
      </c>
      <c r="B25" s="19">
        <f>SUM(B22:B24)</f>
        <v>8685</v>
      </c>
      <c r="C25" s="19"/>
      <c r="D25" s="19">
        <f>SUM(D22:D24)</f>
        <v>6845</v>
      </c>
      <c r="E25" s="19"/>
      <c r="F25" s="19">
        <f>SUM(F22:F24)</f>
        <v>6840</v>
      </c>
      <c r="G25" s="19"/>
      <c r="H25" s="101">
        <f>(F25/B25)*100</f>
        <v>78.756476683937819</v>
      </c>
    </row>
    <row r="26" spans="1:8" ht="12.75" customHeight="1" x14ac:dyDescent="0.25">
      <c r="A26" s="1"/>
      <c r="B26" s="1"/>
      <c r="C26" s="1"/>
      <c r="D26" s="1"/>
      <c r="E26" s="1"/>
      <c r="F26" s="1"/>
      <c r="G26" s="1"/>
      <c r="H26" s="101"/>
    </row>
    <row r="27" spans="1:8" ht="12.75" customHeight="1" x14ac:dyDescent="0.25">
      <c r="A27" s="1" t="s">
        <v>180</v>
      </c>
      <c r="B27" s="19">
        <v>87</v>
      </c>
      <c r="C27" s="19"/>
      <c r="D27" s="19">
        <v>100</v>
      </c>
      <c r="E27" s="19"/>
      <c r="F27" s="19">
        <v>75</v>
      </c>
      <c r="G27" s="19"/>
      <c r="H27" s="101">
        <f>(F27/B27)*100</f>
        <v>86.206896551724128</v>
      </c>
    </row>
    <row r="28" spans="1:8" ht="12.75" customHeight="1" x14ac:dyDescent="0.25">
      <c r="A28" s="1" t="s">
        <v>181</v>
      </c>
      <c r="B28" s="19">
        <v>19</v>
      </c>
      <c r="C28" s="19"/>
      <c r="D28" s="19">
        <v>15</v>
      </c>
      <c r="E28" s="19"/>
      <c r="F28" s="19">
        <v>13</v>
      </c>
      <c r="G28" s="19"/>
      <c r="H28" s="101">
        <f>(F28/B28)*100</f>
        <v>68.421052631578945</v>
      </c>
    </row>
    <row r="29" spans="1:8" ht="12.75" customHeight="1" x14ac:dyDescent="0.25">
      <c r="A29" s="1" t="s">
        <v>182</v>
      </c>
      <c r="B29" s="19">
        <v>66</v>
      </c>
      <c r="C29" s="19"/>
      <c r="D29" s="19">
        <v>65</v>
      </c>
      <c r="E29" s="19"/>
      <c r="F29" s="19">
        <v>35</v>
      </c>
      <c r="G29" s="19"/>
      <c r="H29" s="101">
        <f>(F29/B29)*100</f>
        <v>53.030303030303031</v>
      </c>
    </row>
    <row r="30" spans="1:8" ht="12.75" customHeight="1" x14ac:dyDescent="0.25">
      <c r="A30" s="1" t="s">
        <v>183</v>
      </c>
      <c r="B30" s="19">
        <f>SUM(B27:B29)</f>
        <v>172</v>
      </c>
      <c r="C30" s="19"/>
      <c r="D30" s="19">
        <f>SUM(D27:D29)</f>
        <v>180</v>
      </c>
      <c r="E30" s="19"/>
      <c r="F30" s="19">
        <f>SUM(F27:F29)</f>
        <v>123</v>
      </c>
      <c r="G30" s="19"/>
      <c r="H30" s="101">
        <f>(F30/B30)*100</f>
        <v>71.511627906976756</v>
      </c>
    </row>
    <row r="31" spans="1:8" ht="12.75" customHeight="1" x14ac:dyDescent="0.25">
      <c r="A31" s="1"/>
      <c r="B31" s="1"/>
      <c r="C31" s="1"/>
      <c r="D31" s="1"/>
      <c r="E31" s="1"/>
      <c r="F31" s="1"/>
      <c r="G31" s="1"/>
      <c r="H31" s="101"/>
    </row>
    <row r="32" spans="1:8" ht="12.75" customHeight="1" x14ac:dyDescent="0.25">
      <c r="A32" s="1" t="s">
        <v>203</v>
      </c>
      <c r="B32" s="19">
        <v>13579</v>
      </c>
      <c r="C32" s="19"/>
      <c r="D32" s="19">
        <v>11102</v>
      </c>
      <c r="E32" s="19"/>
      <c r="F32" s="19">
        <v>10978</v>
      </c>
      <c r="G32" s="19"/>
      <c r="H32" s="101">
        <f>(F32/B32)*100</f>
        <v>80.845423079755506</v>
      </c>
    </row>
    <row r="33" spans="1:8" ht="12.75" customHeight="1" x14ac:dyDescent="0.25">
      <c r="A33" s="1"/>
      <c r="B33" s="1"/>
      <c r="C33" s="1"/>
      <c r="D33" s="1"/>
      <c r="E33" s="1"/>
      <c r="F33" s="1"/>
      <c r="G33" s="1"/>
      <c r="H33" s="101"/>
    </row>
    <row r="34" spans="1:8" ht="12.75" customHeight="1" x14ac:dyDescent="0.25">
      <c r="A34" s="1" t="s">
        <v>184</v>
      </c>
      <c r="B34" s="1"/>
      <c r="C34" s="1"/>
      <c r="D34" s="1"/>
      <c r="E34" s="1"/>
      <c r="F34" s="1"/>
      <c r="G34" s="1"/>
      <c r="H34" s="101"/>
    </row>
    <row r="35" spans="1:8" ht="12.75" customHeight="1" x14ac:dyDescent="0.25">
      <c r="A35" s="1" t="s">
        <v>180</v>
      </c>
      <c r="B35" s="19">
        <v>15</v>
      </c>
      <c r="C35" s="19"/>
      <c r="D35" s="19">
        <v>16</v>
      </c>
      <c r="E35" s="19"/>
      <c r="F35" s="19">
        <v>12</v>
      </c>
      <c r="G35" s="19"/>
      <c r="H35" s="101">
        <f>(F35/B35)*100</f>
        <v>80</v>
      </c>
    </row>
    <row r="36" spans="1:8" ht="12.75" customHeight="1" x14ac:dyDescent="0.25">
      <c r="A36" s="1" t="s">
        <v>181</v>
      </c>
      <c r="B36" s="19">
        <v>115</v>
      </c>
      <c r="C36" s="19"/>
      <c r="D36" s="19">
        <v>90</v>
      </c>
      <c r="E36" s="19"/>
      <c r="F36" s="19">
        <v>70</v>
      </c>
      <c r="G36" s="19"/>
      <c r="H36" s="101">
        <f>(F36/B36)*100</f>
        <v>60.869565217391312</v>
      </c>
    </row>
    <row r="37" spans="1:8" ht="12.75" customHeight="1" x14ac:dyDescent="0.25">
      <c r="A37" s="1" t="s">
        <v>182</v>
      </c>
      <c r="B37" s="19">
        <v>19</v>
      </c>
      <c r="C37" s="19"/>
      <c r="D37" s="19">
        <v>13</v>
      </c>
      <c r="E37" s="19"/>
      <c r="F37" s="19">
        <v>10</v>
      </c>
      <c r="G37" s="19"/>
      <c r="H37" s="101">
        <f>(F37/B37)*100</f>
        <v>52.631578947368418</v>
      </c>
    </row>
    <row r="38" spans="1:8" ht="12.75" customHeight="1" x14ac:dyDescent="0.25">
      <c r="A38" s="1" t="s">
        <v>178</v>
      </c>
      <c r="B38" s="19">
        <v>33</v>
      </c>
      <c r="C38" s="19"/>
      <c r="D38" s="19">
        <v>35</v>
      </c>
      <c r="E38" s="19"/>
      <c r="F38" s="19">
        <v>17</v>
      </c>
      <c r="G38" s="19"/>
      <c r="H38" s="101">
        <f>(F38/B38)*100</f>
        <v>51.515151515151516</v>
      </c>
    </row>
    <row r="39" spans="1:8" ht="12.75" customHeight="1" x14ac:dyDescent="0.25">
      <c r="A39" s="1"/>
      <c r="B39" s="19"/>
      <c r="C39" s="19"/>
      <c r="D39" s="19"/>
      <c r="E39" s="19"/>
      <c r="F39" s="19"/>
      <c r="G39" s="19"/>
      <c r="H39" s="101"/>
    </row>
    <row r="40" spans="1:8" ht="12.75" customHeight="1" x14ac:dyDescent="0.25">
      <c r="A40" s="1" t="s">
        <v>185</v>
      </c>
      <c r="B40" s="19">
        <v>182</v>
      </c>
      <c r="C40" s="19"/>
      <c r="D40" s="19">
        <v>154</v>
      </c>
      <c r="E40" s="19"/>
      <c r="F40" s="19">
        <v>109</v>
      </c>
      <c r="G40" s="19"/>
      <c r="H40" s="101">
        <f>(F40/B40)*100</f>
        <v>59.890109890109891</v>
      </c>
    </row>
    <row r="41" spans="1:8" ht="12.75" customHeight="1" x14ac:dyDescent="0.25">
      <c r="A41" s="1"/>
      <c r="B41" s="19"/>
      <c r="C41" s="19"/>
      <c r="D41" s="19"/>
      <c r="E41" s="19"/>
      <c r="F41" s="19"/>
      <c r="G41" s="19"/>
      <c r="H41" s="101"/>
    </row>
    <row r="42" spans="1:8" ht="12.75" customHeight="1" x14ac:dyDescent="0.25">
      <c r="A42" s="40" t="s">
        <v>238</v>
      </c>
      <c r="B42" s="90">
        <f>SUM(B32+B40)</f>
        <v>13761</v>
      </c>
      <c r="C42" s="90"/>
      <c r="D42" s="90">
        <f>SUM(D32+D40)</f>
        <v>11256</v>
      </c>
      <c r="E42" s="90"/>
      <c r="F42" s="90">
        <f>SUM(F32+F40)</f>
        <v>11087</v>
      </c>
      <c r="G42" s="90"/>
      <c r="H42" s="102">
        <f>(F42/B42)*100</f>
        <v>80.568272654603589</v>
      </c>
    </row>
    <row r="43" spans="1:8" ht="3" customHeight="1" x14ac:dyDescent="0.25">
      <c r="A43" s="1"/>
      <c r="B43" s="19"/>
      <c r="C43" s="19"/>
      <c r="D43" s="19"/>
      <c r="E43" s="19"/>
      <c r="F43" s="19"/>
      <c r="G43" s="19"/>
      <c r="H43" s="101"/>
    </row>
    <row r="44" spans="1:8" ht="13.15" customHeight="1" x14ac:dyDescent="0.25">
      <c r="A44" s="1" t="s">
        <v>239</v>
      </c>
      <c r="B44" s="1"/>
      <c r="C44" s="1"/>
      <c r="D44" s="1"/>
      <c r="E44" s="1"/>
      <c r="F44" s="1"/>
      <c r="G44" s="1"/>
      <c r="H44" s="1"/>
    </row>
    <row r="45" spans="1:8" ht="13.15" customHeight="1" x14ac:dyDescent="0.25">
      <c r="A45" s="1" t="s">
        <v>240</v>
      </c>
      <c r="B45" s="1"/>
      <c r="C45" s="1"/>
      <c r="D45" s="1"/>
      <c r="E45" s="1"/>
      <c r="F45" s="1"/>
      <c r="G45" s="1"/>
      <c r="H45" s="1"/>
    </row>
    <row r="46" spans="1:8" ht="5.0999999999999996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15" customHeight="1" x14ac:dyDescent="0.25">
      <c r="A47" s="1" t="s">
        <v>244</v>
      </c>
      <c r="B47" s="105"/>
      <c r="C47" s="105"/>
      <c r="D47" s="105"/>
      <c r="E47" s="105"/>
      <c r="F47" s="105"/>
      <c r="G47" s="105"/>
      <c r="H47" s="1"/>
    </row>
    <row r="48" spans="1:8" ht="13.15" customHeight="1" x14ac:dyDescent="0.25">
      <c r="A48" s="1" t="s">
        <v>245</v>
      </c>
      <c r="B48" s="105"/>
      <c r="C48" s="105"/>
      <c r="D48" s="105"/>
      <c r="E48" s="105"/>
      <c r="F48" s="105"/>
      <c r="G48" s="105"/>
      <c r="H48" s="1"/>
    </row>
    <row r="49" spans="1:8" ht="5.0999999999999996" customHeight="1" x14ac:dyDescent="0.25">
      <c r="A49" s="1"/>
      <c r="B49" s="105"/>
      <c r="C49" s="105"/>
      <c r="D49" s="105"/>
      <c r="E49" s="105"/>
      <c r="F49" s="105"/>
      <c r="G49" s="105"/>
      <c r="H49" s="1"/>
    </row>
    <row r="50" spans="1:8" ht="13.15" customHeight="1" x14ac:dyDescent="0.25">
      <c r="A50" s="1" t="s">
        <v>246</v>
      </c>
      <c r="B50" s="105"/>
      <c r="C50" s="105"/>
      <c r="D50" s="105"/>
      <c r="E50" s="105"/>
      <c r="F50" s="105"/>
      <c r="G50" s="105"/>
      <c r="H50" s="105"/>
    </row>
  </sheetData>
  <mergeCells count="1"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0" t="s">
        <v>189</v>
      </c>
      <c r="B1" s="40"/>
      <c r="C1" s="40"/>
      <c r="D1" s="40"/>
      <c r="E1" s="40"/>
      <c r="F1" s="40"/>
      <c r="G1" s="40"/>
      <c r="H1" s="40"/>
      <c r="I1" s="30"/>
    </row>
    <row r="2" spans="1:9" x14ac:dyDescent="0.25">
      <c r="A2" s="1"/>
      <c r="B2" s="1"/>
      <c r="C2" s="1"/>
      <c r="D2" s="43"/>
      <c r="E2" s="43"/>
      <c r="F2" s="44" t="s">
        <v>221</v>
      </c>
      <c r="G2" s="103"/>
      <c r="H2" s="103"/>
      <c r="I2" s="30"/>
    </row>
    <row r="3" spans="1:9" x14ac:dyDescent="0.25">
      <c r="A3" s="45" t="s">
        <v>1</v>
      </c>
      <c r="B3" s="47" t="s">
        <v>209</v>
      </c>
      <c r="C3" s="46"/>
      <c r="D3" s="47" t="s">
        <v>223</v>
      </c>
      <c r="E3" s="104"/>
      <c r="F3" s="47" t="s">
        <v>226</v>
      </c>
      <c r="G3" s="104"/>
      <c r="H3" s="47" t="s">
        <v>247</v>
      </c>
      <c r="I3" s="1"/>
    </row>
    <row r="4" spans="1:9" ht="9" customHeight="1" x14ac:dyDescent="0.25">
      <c r="A4" s="48"/>
      <c r="B4" s="2"/>
      <c r="C4" s="2"/>
      <c r="D4" s="2"/>
      <c r="E4" s="2"/>
      <c r="F4" s="2"/>
      <c r="G4" s="2"/>
      <c r="H4" s="2"/>
      <c r="I4" s="30"/>
    </row>
    <row r="5" spans="1:9" x14ac:dyDescent="0.25">
      <c r="A5" s="48"/>
      <c r="B5" s="107" t="s">
        <v>2</v>
      </c>
      <c r="C5" s="107"/>
      <c r="D5" s="107"/>
      <c r="E5" s="107"/>
      <c r="F5" s="107"/>
      <c r="G5" s="107"/>
      <c r="H5" s="107"/>
      <c r="I5" s="30"/>
    </row>
    <row r="6" spans="1:9" x14ac:dyDescent="0.25">
      <c r="A6" s="1" t="s">
        <v>3</v>
      </c>
      <c r="B6" s="105"/>
      <c r="C6" s="105"/>
      <c r="D6" s="105"/>
      <c r="E6" s="105"/>
      <c r="F6" s="105"/>
      <c r="G6" s="1"/>
      <c r="H6" s="1"/>
      <c r="I6" s="30"/>
    </row>
    <row r="7" spans="1:9" ht="15" customHeight="1" x14ac:dyDescent="0.25">
      <c r="A7" s="1" t="s">
        <v>4</v>
      </c>
      <c r="B7" s="49">
        <v>13.579000000000001</v>
      </c>
      <c r="C7" s="1"/>
      <c r="D7" s="49">
        <v>11.102</v>
      </c>
      <c r="E7" s="49"/>
      <c r="F7" s="49">
        <v>11.102</v>
      </c>
      <c r="G7" s="49"/>
      <c r="H7" s="49">
        <v>10.978</v>
      </c>
      <c r="I7" s="30"/>
    </row>
    <row r="8" spans="1:9" x14ac:dyDescent="0.25">
      <c r="A8" s="1" t="s">
        <v>5</v>
      </c>
      <c r="B8" s="49">
        <v>7.1319999999999997</v>
      </c>
      <c r="C8" s="1"/>
      <c r="D8" s="49">
        <v>8.5749999999999993</v>
      </c>
      <c r="E8" s="49"/>
      <c r="F8" s="49">
        <v>9.2759999999999998</v>
      </c>
      <c r="G8" s="49"/>
      <c r="H8" s="49">
        <v>9.4250000000000007</v>
      </c>
      <c r="I8" s="30"/>
    </row>
    <row r="9" spans="1:9" ht="6.75" customHeight="1" x14ac:dyDescent="0.25">
      <c r="A9" s="1"/>
      <c r="B9" s="49"/>
      <c r="C9" s="49"/>
      <c r="D9" s="49"/>
      <c r="E9" s="49"/>
      <c r="F9" s="49"/>
      <c r="G9" s="49"/>
      <c r="H9" s="3"/>
      <c r="I9" s="30"/>
    </row>
    <row r="10" spans="1:9" x14ac:dyDescent="0.25">
      <c r="A10" s="1"/>
      <c r="B10" s="107" t="s">
        <v>186</v>
      </c>
      <c r="C10" s="108"/>
      <c r="D10" s="108"/>
      <c r="E10" s="108"/>
      <c r="F10" s="108"/>
      <c r="G10" s="108"/>
      <c r="H10" s="108"/>
      <c r="I10" s="30"/>
    </row>
    <row r="11" spans="1:9" ht="8.25" customHeight="1" x14ac:dyDescent="0.25">
      <c r="A11" s="1"/>
      <c r="B11" s="51"/>
      <c r="C11" s="51"/>
      <c r="D11" s="52"/>
      <c r="E11" s="52"/>
      <c r="F11" s="52"/>
      <c r="G11" s="52"/>
      <c r="H11" s="53"/>
      <c r="I11" s="30"/>
    </row>
    <row r="12" spans="1:9" x14ac:dyDescent="0.25">
      <c r="A12" s="1" t="s">
        <v>7</v>
      </c>
      <c r="B12" s="2">
        <v>942</v>
      </c>
      <c r="C12" s="1"/>
      <c r="D12" s="2">
        <v>845</v>
      </c>
      <c r="E12" s="1"/>
      <c r="F12" s="2">
        <v>833</v>
      </c>
      <c r="G12" s="1"/>
      <c r="H12" s="2">
        <v>825</v>
      </c>
      <c r="I12" s="30"/>
    </row>
    <row r="13" spans="1:9" ht="8.25" customHeight="1" x14ac:dyDescent="0.25">
      <c r="A13" s="1"/>
      <c r="B13" s="1"/>
      <c r="C13" s="1"/>
      <c r="D13" s="1"/>
      <c r="E13" s="1"/>
      <c r="F13" s="1"/>
      <c r="G13" s="1"/>
      <c r="H13" s="1"/>
      <c r="I13" s="30"/>
    </row>
    <row r="14" spans="1:9" x14ac:dyDescent="0.25">
      <c r="A14" s="1"/>
      <c r="B14" s="107" t="s">
        <v>8</v>
      </c>
      <c r="C14" s="108"/>
      <c r="D14" s="108"/>
      <c r="E14" s="108"/>
      <c r="F14" s="108"/>
      <c r="G14" s="108"/>
      <c r="H14" s="108"/>
      <c r="I14" s="30"/>
    </row>
    <row r="15" spans="1:9" ht="8.25" customHeight="1" x14ac:dyDescent="0.25">
      <c r="A15" s="1"/>
      <c r="B15" s="51"/>
      <c r="C15" s="51"/>
      <c r="D15" s="52"/>
      <c r="E15" s="52"/>
      <c r="F15" s="52"/>
      <c r="G15" s="52"/>
      <c r="H15" s="1"/>
      <c r="I15" s="30"/>
    </row>
    <row r="16" spans="1:9" x14ac:dyDescent="0.25">
      <c r="A16" s="1" t="s">
        <v>9</v>
      </c>
      <c r="B16" s="49">
        <v>3.726</v>
      </c>
      <c r="C16" s="49"/>
      <c r="D16" s="49">
        <v>3.3359999999999999</v>
      </c>
      <c r="E16" s="105"/>
      <c r="F16" s="49">
        <v>3.0489999999999999</v>
      </c>
      <c r="G16" s="105"/>
      <c r="H16" s="49">
        <v>3.1019999999999999</v>
      </c>
      <c r="I16" s="31"/>
    </row>
    <row r="17" spans="1:9" x14ac:dyDescent="0.25">
      <c r="A17" s="1" t="s">
        <v>10</v>
      </c>
      <c r="B17" s="49">
        <v>13.997999999999999</v>
      </c>
      <c r="C17" s="49"/>
      <c r="D17" s="49">
        <v>15.1</v>
      </c>
      <c r="E17" s="105"/>
      <c r="F17" s="49">
        <v>16.100000000000001</v>
      </c>
      <c r="G17" s="105"/>
      <c r="H17" s="49">
        <v>16.2</v>
      </c>
      <c r="I17" s="31"/>
    </row>
    <row r="18" spans="1:9" x14ac:dyDescent="0.25">
      <c r="A18" s="1" t="s">
        <v>11</v>
      </c>
      <c r="B18" s="49">
        <v>17.724</v>
      </c>
      <c r="C18" s="49"/>
      <c r="D18" s="49">
        <v>18.436</v>
      </c>
      <c r="E18" s="105"/>
      <c r="F18" s="49">
        <v>19.149000000000001</v>
      </c>
      <c r="G18" s="105"/>
      <c r="H18" s="49">
        <v>19.302</v>
      </c>
      <c r="I18" s="31"/>
    </row>
    <row r="19" spans="1:9" x14ac:dyDescent="0.25">
      <c r="A19" s="1" t="s">
        <v>12</v>
      </c>
      <c r="B19" s="49">
        <v>2.0419999999999998</v>
      </c>
      <c r="C19" s="49"/>
      <c r="D19" s="49">
        <v>2.19</v>
      </c>
      <c r="E19" s="105"/>
      <c r="F19" s="49">
        <v>2.19</v>
      </c>
      <c r="G19" s="105"/>
      <c r="H19" s="49">
        <v>2.19</v>
      </c>
      <c r="I19" s="31"/>
    </row>
    <row r="20" spans="1:9" x14ac:dyDescent="0.25">
      <c r="A20" s="1" t="s">
        <v>13</v>
      </c>
      <c r="B20" s="49">
        <v>12.56</v>
      </c>
      <c r="C20" s="49"/>
      <c r="D20" s="49">
        <v>13.05</v>
      </c>
      <c r="E20" s="105"/>
      <c r="F20" s="49">
        <v>13.55</v>
      </c>
      <c r="G20" s="105"/>
      <c r="H20" s="49">
        <v>13.4</v>
      </c>
      <c r="I20" s="31"/>
    </row>
    <row r="21" spans="1:9" x14ac:dyDescent="0.25">
      <c r="A21" s="1" t="s">
        <v>14</v>
      </c>
      <c r="B21" s="49">
        <v>14.602</v>
      </c>
      <c r="C21" s="49"/>
      <c r="D21" s="49">
        <v>15.24</v>
      </c>
      <c r="E21" s="105"/>
      <c r="F21" s="49">
        <v>15.74</v>
      </c>
      <c r="G21" s="105"/>
      <c r="H21" s="49">
        <v>15.59</v>
      </c>
      <c r="I21" s="31"/>
    </row>
    <row r="22" spans="1:9" x14ac:dyDescent="0.25">
      <c r="A22" s="1" t="s">
        <v>15</v>
      </c>
      <c r="B22" s="49">
        <v>3.1019999999999999</v>
      </c>
      <c r="C22" s="49"/>
      <c r="D22" s="49">
        <v>3.1909999999999998</v>
      </c>
      <c r="E22" s="105"/>
      <c r="F22" s="49">
        <v>3.4039999999999999</v>
      </c>
      <c r="G22" s="105"/>
      <c r="H22" s="49">
        <v>3.7069999999999999</v>
      </c>
      <c r="I22" s="31"/>
    </row>
    <row r="23" spans="1:9" ht="8.25" customHeight="1" x14ac:dyDescent="0.25">
      <c r="A23" s="1"/>
      <c r="B23" s="49"/>
      <c r="C23" s="49"/>
      <c r="D23" s="105"/>
      <c r="E23" s="49"/>
      <c r="F23" s="49"/>
      <c r="G23" s="49"/>
      <c r="H23" s="1"/>
      <c r="I23" s="30"/>
    </row>
    <row r="24" spans="1:9" x14ac:dyDescent="0.25">
      <c r="A24" s="1"/>
      <c r="B24" s="107" t="s">
        <v>16</v>
      </c>
      <c r="C24" s="108"/>
      <c r="D24" s="108"/>
      <c r="E24" s="108"/>
      <c r="F24" s="108"/>
      <c r="G24" s="108"/>
      <c r="H24" s="108"/>
      <c r="I24" s="30"/>
    </row>
    <row r="25" spans="1:9" ht="6.75" customHeight="1" x14ac:dyDescent="0.25">
      <c r="A25" s="1"/>
      <c r="B25" s="51"/>
      <c r="C25" s="51"/>
      <c r="D25" s="42"/>
      <c r="E25" s="42"/>
      <c r="F25" s="42"/>
      <c r="G25" s="42"/>
      <c r="H25" s="1"/>
      <c r="I25" s="30"/>
    </row>
    <row r="26" spans="1:9" x14ac:dyDescent="0.25">
      <c r="A26" s="1" t="s">
        <v>17</v>
      </c>
      <c r="B26" s="54">
        <v>21.2</v>
      </c>
      <c r="C26" s="1"/>
      <c r="D26" s="54">
        <v>20.9</v>
      </c>
      <c r="E26" s="4"/>
      <c r="F26" s="54">
        <v>21.6</v>
      </c>
      <c r="G26" s="4"/>
      <c r="H26" s="54">
        <v>23.8</v>
      </c>
      <c r="I26" s="31"/>
    </row>
    <row r="27" spans="1:9" ht="7.5" customHeight="1" x14ac:dyDescent="0.25">
      <c r="A27" s="1"/>
      <c r="B27" s="105"/>
      <c r="C27" s="105"/>
      <c r="D27" s="4"/>
      <c r="E27" s="4"/>
      <c r="F27" s="105"/>
      <c r="G27" s="105"/>
      <c r="H27" s="105"/>
      <c r="I27" s="30"/>
    </row>
    <row r="28" spans="1:9" x14ac:dyDescent="0.25">
      <c r="A28" s="1"/>
      <c r="B28" s="107" t="s">
        <v>18</v>
      </c>
      <c r="C28" s="108"/>
      <c r="D28" s="108"/>
      <c r="E28" s="108"/>
      <c r="F28" s="108"/>
      <c r="G28" s="108"/>
      <c r="H28" s="108"/>
      <c r="I28" s="30"/>
    </row>
    <row r="29" spans="1:9" ht="7.5" customHeight="1" x14ac:dyDescent="0.25">
      <c r="A29" s="1"/>
      <c r="B29" s="51"/>
      <c r="C29" s="51"/>
      <c r="D29" s="55"/>
      <c r="E29" s="55"/>
      <c r="F29" s="55"/>
      <c r="G29" s="55"/>
      <c r="H29" s="1"/>
      <c r="I29" s="30"/>
    </row>
    <row r="30" spans="1:9" x14ac:dyDescent="0.25">
      <c r="A30" s="1" t="s">
        <v>19</v>
      </c>
      <c r="B30" s="105"/>
      <c r="C30" s="105"/>
      <c r="D30" s="42"/>
      <c r="E30" s="42"/>
      <c r="F30" s="42"/>
      <c r="G30" s="42"/>
      <c r="H30" s="1"/>
      <c r="I30" s="30"/>
    </row>
    <row r="31" spans="1:9" x14ac:dyDescent="0.25">
      <c r="A31" s="1" t="s">
        <v>4</v>
      </c>
      <c r="B31" s="4">
        <v>182</v>
      </c>
      <c r="C31" s="12"/>
      <c r="D31" s="4">
        <v>154</v>
      </c>
      <c r="E31" s="4"/>
      <c r="F31" s="4">
        <v>154</v>
      </c>
      <c r="G31" s="4"/>
      <c r="H31" s="4">
        <v>109</v>
      </c>
      <c r="I31" s="30"/>
    </row>
    <row r="32" spans="1:9" x14ac:dyDescent="0.25">
      <c r="A32" s="1" t="s">
        <v>5</v>
      </c>
      <c r="B32" s="4">
        <v>176.2</v>
      </c>
      <c r="C32" s="12"/>
      <c r="D32" s="4">
        <v>138.6</v>
      </c>
      <c r="E32" s="4"/>
      <c r="F32" s="4">
        <v>138.6</v>
      </c>
      <c r="G32" s="4"/>
      <c r="H32" s="4">
        <v>106.7</v>
      </c>
      <c r="I32" s="30"/>
    </row>
    <row r="33" spans="1:9" ht="7.5" customHeight="1" x14ac:dyDescent="0.25">
      <c r="A33" s="1"/>
      <c r="B33" s="56"/>
      <c r="C33" s="56"/>
      <c r="D33" s="56"/>
      <c r="E33" s="56"/>
      <c r="F33" s="56"/>
      <c r="G33" s="56"/>
      <c r="H33" s="1"/>
      <c r="I33" s="30"/>
    </row>
    <row r="34" spans="1:9" x14ac:dyDescent="0.25">
      <c r="A34" s="1"/>
      <c r="B34" s="107" t="s">
        <v>6</v>
      </c>
      <c r="C34" s="108"/>
      <c r="D34" s="108"/>
      <c r="E34" s="108"/>
      <c r="F34" s="108"/>
      <c r="G34" s="108"/>
      <c r="H34" s="108"/>
      <c r="I34" s="30"/>
    </row>
    <row r="35" spans="1:9" ht="8.25" customHeight="1" x14ac:dyDescent="0.25">
      <c r="A35" s="1"/>
      <c r="B35" s="51"/>
      <c r="C35" s="51"/>
      <c r="D35" s="105"/>
      <c r="E35" s="53"/>
      <c r="F35" s="42"/>
      <c r="G35" s="42"/>
      <c r="H35" s="1"/>
      <c r="I35" s="30"/>
    </row>
    <row r="36" spans="1:9" x14ac:dyDescent="0.25">
      <c r="A36" s="1" t="s">
        <v>7</v>
      </c>
      <c r="B36" s="3">
        <v>1280</v>
      </c>
      <c r="C36" s="3"/>
      <c r="D36" s="3">
        <v>1387</v>
      </c>
      <c r="E36" s="105"/>
      <c r="F36" s="3">
        <v>1387</v>
      </c>
      <c r="G36" s="105"/>
      <c r="H36" s="3">
        <v>1348</v>
      </c>
      <c r="I36" s="30"/>
    </row>
    <row r="37" spans="1:9" ht="9" customHeight="1" x14ac:dyDescent="0.25">
      <c r="A37" s="1"/>
      <c r="B37" s="9"/>
      <c r="C37" s="9"/>
      <c r="D37" s="9"/>
      <c r="E37" s="9"/>
      <c r="F37" s="9"/>
      <c r="G37" s="9"/>
      <c r="H37" s="1"/>
      <c r="I37" s="30"/>
    </row>
    <row r="38" spans="1:9" x14ac:dyDescent="0.25">
      <c r="A38" s="1"/>
      <c r="B38" s="107" t="s">
        <v>20</v>
      </c>
      <c r="C38" s="108"/>
      <c r="D38" s="108"/>
      <c r="E38" s="108"/>
      <c r="F38" s="108"/>
      <c r="G38" s="108"/>
      <c r="H38" s="108"/>
      <c r="I38" s="30"/>
    </row>
    <row r="39" spans="1:9" ht="6.75" customHeight="1" x14ac:dyDescent="0.25">
      <c r="A39" s="1"/>
      <c r="B39" s="51"/>
      <c r="C39" s="51"/>
      <c r="D39" s="53"/>
      <c r="E39" s="53"/>
      <c r="F39" s="53"/>
      <c r="G39" s="53"/>
      <c r="H39" s="105"/>
      <c r="I39" s="30"/>
    </row>
    <row r="40" spans="1:9" x14ac:dyDescent="0.25">
      <c r="A40" s="1" t="s">
        <v>9</v>
      </c>
      <c r="B40" s="1">
        <v>24</v>
      </c>
      <c r="C40" s="1"/>
      <c r="D40" s="1">
        <v>164</v>
      </c>
      <c r="E40" s="1"/>
      <c r="F40" s="1">
        <v>151</v>
      </c>
      <c r="G40" s="1"/>
      <c r="H40" s="1">
        <v>148</v>
      </c>
      <c r="I40" s="30"/>
    </row>
    <row r="41" spans="1:9" x14ac:dyDescent="0.25">
      <c r="A41" s="1" t="s">
        <v>10</v>
      </c>
      <c r="B41" s="1">
        <v>470</v>
      </c>
      <c r="C41" s="3"/>
      <c r="D41" s="1">
        <v>400</v>
      </c>
      <c r="E41" s="1"/>
      <c r="F41" s="1">
        <v>400</v>
      </c>
      <c r="G41" s="1"/>
      <c r="H41" s="1">
        <v>300</v>
      </c>
      <c r="I41" s="30"/>
    </row>
    <row r="42" spans="1:9" x14ac:dyDescent="0.25">
      <c r="A42" s="1" t="s">
        <v>11</v>
      </c>
      <c r="B42" s="3">
        <v>496</v>
      </c>
      <c r="C42" s="3"/>
      <c r="D42" s="3">
        <v>569</v>
      </c>
      <c r="E42" s="1"/>
      <c r="F42" s="3">
        <v>556</v>
      </c>
      <c r="G42" s="1"/>
      <c r="H42" s="3">
        <v>453</v>
      </c>
      <c r="I42" s="30"/>
    </row>
    <row r="43" spans="1:9" x14ac:dyDescent="0.25">
      <c r="A43" s="1" t="s">
        <v>12</v>
      </c>
      <c r="B43" s="1">
        <v>8</v>
      </c>
      <c r="C43" s="3"/>
      <c r="D43" s="1">
        <v>10</v>
      </c>
      <c r="E43" s="1"/>
      <c r="F43" s="1">
        <v>10</v>
      </c>
      <c r="G43" s="1"/>
      <c r="H43" s="1">
        <v>10</v>
      </c>
      <c r="I43" s="30"/>
    </row>
    <row r="44" spans="1:9" x14ac:dyDescent="0.25">
      <c r="A44" s="1" t="s">
        <v>13</v>
      </c>
      <c r="B44" s="1">
        <v>340</v>
      </c>
      <c r="C44" s="3"/>
      <c r="D44" s="1">
        <v>450</v>
      </c>
      <c r="E44" s="1"/>
      <c r="F44" s="1">
        <v>450</v>
      </c>
      <c r="G44" s="1"/>
      <c r="H44" s="1">
        <v>350</v>
      </c>
      <c r="I44" s="30"/>
    </row>
    <row r="45" spans="1:9" x14ac:dyDescent="0.25">
      <c r="A45" s="1" t="s">
        <v>14</v>
      </c>
      <c r="B45" s="1">
        <v>348</v>
      </c>
      <c r="C45" s="3"/>
      <c r="D45" s="1">
        <v>460</v>
      </c>
      <c r="E45" s="1"/>
      <c r="F45" s="1">
        <v>460</v>
      </c>
      <c r="G45" s="1"/>
      <c r="H45" s="1">
        <v>360</v>
      </c>
      <c r="I45" s="30"/>
    </row>
    <row r="46" spans="1:9" x14ac:dyDescent="0.25">
      <c r="A46" s="1" t="s">
        <v>15</v>
      </c>
      <c r="B46" s="1">
        <v>148</v>
      </c>
      <c r="C46" s="1"/>
      <c r="D46" s="1">
        <v>109</v>
      </c>
      <c r="E46" s="1"/>
      <c r="F46" s="1">
        <v>96</v>
      </c>
      <c r="G46" s="1"/>
      <c r="H46" s="1">
        <v>93</v>
      </c>
      <c r="I46" s="30"/>
    </row>
    <row r="47" spans="1:9" ht="7.5" customHeight="1" x14ac:dyDescent="0.25">
      <c r="A47" s="1"/>
      <c r="B47" s="1"/>
      <c r="C47" s="1"/>
      <c r="D47" s="1"/>
      <c r="E47" s="1"/>
      <c r="F47" s="105"/>
      <c r="G47" s="105"/>
      <c r="H47" s="105"/>
      <c r="I47" s="30"/>
    </row>
    <row r="48" spans="1:9" x14ac:dyDescent="0.25">
      <c r="A48" s="1"/>
      <c r="B48" s="107" t="s">
        <v>16</v>
      </c>
      <c r="C48" s="108"/>
      <c r="D48" s="108"/>
      <c r="E48" s="108"/>
      <c r="F48" s="108"/>
      <c r="G48" s="108"/>
      <c r="H48" s="108"/>
      <c r="I48" s="30"/>
    </row>
    <row r="49" spans="1:9" ht="8.25" customHeight="1" x14ac:dyDescent="0.25">
      <c r="A49" s="1"/>
      <c r="B49" s="51"/>
      <c r="C49" s="51"/>
      <c r="D49" s="42"/>
      <c r="E49" s="42"/>
      <c r="F49" s="12"/>
      <c r="G49" s="12"/>
      <c r="H49" s="1"/>
      <c r="I49" s="30"/>
    </row>
    <row r="50" spans="1:9" x14ac:dyDescent="0.25">
      <c r="A50" s="40" t="s">
        <v>17</v>
      </c>
      <c r="B50" s="57">
        <v>42.5</v>
      </c>
      <c r="C50" s="58"/>
      <c r="D50" s="57">
        <v>23.7</v>
      </c>
      <c r="E50" s="104"/>
      <c r="F50" s="57">
        <v>20.9</v>
      </c>
      <c r="G50" s="104"/>
      <c r="H50" s="57">
        <v>25.8</v>
      </c>
      <c r="I50" s="30"/>
    </row>
    <row r="51" spans="1:9" ht="3.95" customHeight="1" x14ac:dyDescent="0.25">
      <c r="A51" s="1"/>
      <c r="B51" s="4"/>
      <c r="C51" s="4"/>
      <c r="D51" s="12"/>
      <c r="E51" s="12"/>
      <c r="F51" s="12"/>
      <c r="G51" s="12"/>
      <c r="H51" s="12"/>
      <c r="I51" s="30"/>
    </row>
    <row r="52" spans="1:9" ht="14.1" customHeight="1" x14ac:dyDescent="0.25">
      <c r="A52" s="1" t="s">
        <v>34</v>
      </c>
      <c r="B52" s="59"/>
      <c r="C52" s="59"/>
      <c r="D52" s="59"/>
      <c r="E52" s="59"/>
      <c r="F52" s="59"/>
      <c r="G52" s="59"/>
      <c r="H52" s="59"/>
      <c r="I52" s="30"/>
    </row>
    <row r="53" spans="1:9" ht="14.1" customHeight="1" x14ac:dyDescent="0.25">
      <c r="A53" s="1" t="s">
        <v>210</v>
      </c>
      <c r="B53" s="59"/>
      <c r="C53" s="59"/>
      <c r="D53" s="59"/>
      <c r="E53" s="59"/>
      <c r="F53" s="59"/>
      <c r="G53" s="59"/>
      <c r="H53" s="59"/>
      <c r="I53" s="30"/>
    </row>
    <row r="54" spans="1:9" ht="6.9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30"/>
    </row>
    <row r="55" spans="1:9" ht="14.1" customHeight="1" x14ac:dyDescent="0.25">
      <c r="A55" s="1" t="s">
        <v>211</v>
      </c>
      <c r="B55" s="105"/>
      <c r="C55" s="105"/>
      <c r="D55" s="105"/>
      <c r="E55" s="105"/>
      <c r="F55" s="105"/>
      <c r="G55" s="105"/>
      <c r="H55" s="105"/>
      <c r="I55" s="30"/>
    </row>
    <row r="56" spans="1:9" ht="14.1" customHeight="1" x14ac:dyDescent="0.25">
      <c r="A56" s="1" t="s">
        <v>212</v>
      </c>
      <c r="B56" s="105"/>
      <c r="C56" s="105"/>
      <c r="D56" s="105"/>
      <c r="E56" s="105"/>
      <c r="F56" s="105"/>
      <c r="G56" s="105"/>
      <c r="H56" s="105"/>
      <c r="I56" s="30"/>
    </row>
    <row r="57" spans="1:9" ht="6.95" customHeight="1" x14ac:dyDescent="0.25">
      <c r="A57" s="1"/>
      <c r="B57" s="105"/>
      <c r="C57" s="105"/>
      <c r="D57" s="105"/>
      <c r="E57" s="105"/>
      <c r="F57" s="105"/>
      <c r="G57" s="105"/>
      <c r="H57" s="105"/>
      <c r="I57" s="30"/>
    </row>
    <row r="58" spans="1:9" ht="14.1" customHeight="1" x14ac:dyDescent="0.25">
      <c r="A58" s="1" t="s">
        <v>246</v>
      </c>
      <c r="B58" s="1"/>
      <c r="C58" s="105"/>
      <c r="D58" s="105"/>
      <c r="E58" s="105"/>
      <c r="F58" s="105"/>
      <c r="G58" s="105"/>
      <c r="H58" s="105"/>
      <c r="I58" s="30"/>
    </row>
    <row r="60" spans="1:9" x14ac:dyDescent="0.25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x14ac:dyDescent="0.25">
      <c r="A1" s="40" t="s">
        <v>190</v>
      </c>
      <c r="B1" s="40"/>
      <c r="C1" s="40"/>
      <c r="D1" s="40"/>
      <c r="E1" s="40"/>
      <c r="F1" s="40"/>
      <c r="G1" s="40"/>
      <c r="H1" s="40"/>
      <c r="I1" s="30"/>
    </row>
    <row r="2" spans="1:9" x14ac:dyDescent="0.25">
      <c r="A2" s="1"/>
      <c r="B2" s="1"/>
      <c r="C2" s="1"/>
      <c r="D2" s="43"/>
      <c r="E2" s="43"/>
      <c r="F2" s="44" t="s">
        <v>221</v>
      </c>
      <c r="G2" s="43"/>
      <c r="H2" s="44"/>
      <c r="I2" s="30"/>
    </row>
    <row r="3" spans="1:9" x14ac:dyDescent="0.25">
      <c r="A3" s="45" t="s">
        <v>1</v>
      </c>
      <c r="B3" s="47" t="s">
        <v>209</v>
      </c>
      <c r="C3" s="46"/>
      <c r="D3" s="47" t="s">
        <v>223</v>
      </c>
      <c r="E3" s="104"/>
      <c r="F3" s="47" t="s">
        <v>226</v>
      </c>
      <c r="G3" s="104"/>
      <c r="H3" s="47" t="s">
        <v>247</v>
      </c>
      <c r="I3" s="30"/>
    </row>
    <row r="4" spans="1:9" ht="8.25" customHeight="1" x14ac:dyDescent="0.25">
      <c r="A4" s="48"/>
      <c r="B4" s="2"/>
      <c r="C4" s="2"/>
      <c r="D4" s="2"/>
      <c r="E4" s="2"/>
      <c r="F4" s="2"/>
      <c r="G4" s="2"/>
      <c r="H4" s="2"/>
      <c r="I4" s="2"/>
    </row>
    <row r="5" spans="1:9" x14ac:dyDescent="0.25">
      <c r="A5" s="1"/>
      <c r="B5" s="107" t="s">
        <v>21</v>
      </c>
      <c r="C5" s="107"/>
      <c r="D5" s="107"/>
      <c r="E5" s="107"/>
      <c r="F5" s="107"/>
      <c r="G5" s="107"/>
      <c r="H5" s="107"/>
      <c r="I5" s="30"/>
    </row>
    <row r="6" spans="1:9" x14ac:dyDescent="0.25">
      <c r="A6" s="1" t="s">
        <v>22</v>
      </c>
      <c r="B6" s="1"/>
      <c r="C6" s="1"/>
      <c r="D6" s="1"/>
      <c r="E6" s="1"/>
      <c r="F6" s="1"/>
      <c r="G6" s="1"/>
      <c r="H6" s="1"/>
      <c r="I6" s="30"/>
    </row>
    <row r="7" spans="1:9" x14ac:dyDescent="0.25">
      <c r="A7" s="1" t="s">
        <v>23</v>
      </c>
      <c r="B7" s="1"/>
      <c r="C7" s="1"/>
      <c r="D7" s="1"/>
      <c r="E7" s="1"/>
      <c r="F7" s="1"/>
      <c r="G7" s="1"/>
      <c r="H7" s="1"/>
      <c r="I7" s="30"/>
    </row>
    <row r="8" spans="1:9" x14ac:dyDescent="0.25">
      <c r="A8" s="1" t="s">
        <v>24</v>
      </c>
      <c r="B8" s="14">
        <v>86.04</v>
      </c>
      <c r="C8" s="14"/>
      <c r="D8" s="14">
        <v>92.63</v>
      </c>
      <c r="E8" s="14"/>
      <c r="F8" s="14">
        <v>92.89</v>
      </c>
      <c r="G8" s="14"/>
      <c r="H8" s="14">
        <v>93.95</v>
      </c>
      <c r="I8" s="1"/>
    </row>
    <row r="9" spans="1:9" x14ac:dyDescent="0.25">
      <c r="A9" s="1" t="s">
        <v>25</v>
      </c>
      <c r="B9" s="14">
        <v>82.29</v>
      </c>
      <c r="C9" s="14"/>
      <c r="D9" s="14">
        <v>89.13</v>
      </c>
      <c r="E9" s="14"/>
      <c r="F9" s="14">
        <v>89.69</v>
      </c>
      <c r="G9" s="14"/>
      <c r="H9" s="14">
        <v>90.7</v>
      </c>
      <c r="I9" s="1"/>
    </row>
    <row r="10" spans="1:9" x14ac:dyDescent="0.25">
      <c r="A10" s="1" t="s">
        <v>26</v>
      </c>
      <c r="B10" s="105"/>
      <c r="C10" s="14"/>
      <c r="D10" s="105"/>
      <c r="E10" s="105"/>
      <c r="F10" s="105"/>
      <c r="G10" s="105"/>
      <c r="H10" s="105"/>
      <c r="I10" s="1"/>
    </row>
    <row r="11" spans="1:9" x14ac:dyDescent="0.25">
      <c r="A11" s="1" t="s">
        <v>24</v>
      </c>
      <c r="B11" s="14">
        <v>117.97</v>
      </c>
      <c r="C11" s="1"/>
      <c r="D11" s="14">
        <v>115.69</v>
      </c>
      <c r="E11" s="14"/>
      <c r="F11" s="14">
        <v>116.72</v>
      </c>
      <c r="G11" s="14"/>
      <c r="H11" s="14">
        <v>116.84</v>
      </c>
      <c r="I11" s="1"/>
    </row>
    <row r="12" spans="1:9" x14ac:dyDescent="0.25">
      <c r="A12" s="1" t="s">
        <v>25</v>
      </c>
      <c r="B12" s="14">
        <v>103.5</v>
      </c>
      <c r="C12" s="1"/>
      <c r="D12" s="14">
        <v>100.19</v>
      </c>
      <c r="E12" s="14"/>
      <c r="F12" s="14">
        <v>100.22</v>
      </c>
      <c r="G12" s="14"/>
      <c r="H12" s="14">
        <v>100.34</v>
      </c>
      <c r="I12" s="1"/>
    </row>
    <row r="13" spans="1:9" x14ac:dyDescent="0.25">
      <c r="A13" s="1" t="s">
        <v>27</v>
      </c>
      <c r="B13" s="105"/>
      <c r="C13" s="1"/>
      <c r="D13" s="105"/>
      <c r="E13" s="105"/>
      <c r="F13" s="105"/>
      <c r="G13" s="105"/>
      <c r="H13" s="105"/>
      <c r="I13" s="1"/>
    </row>
    <row r="14" spans="1:9" x14ac:dyDescent="0.25">
      <c r="A14" s="1" t="s">
        <v>24</v>
      </c>
      <c r="B14" s="14">
        <v>37.11</v>
      </c>
      <c r="C14" s="1"/>
      <c r="D14" s="14">
        <v>42.84</v>
      </c>
      <c r="E14" s="14"/>
      <c r="F14" s="14">
        <v>43.74</v>
      </c>
      <c r="G14" s="14"/>
      <c r="H14" s="14">
        <v>43.49</v>
      </c>
      <c r="I14" s="30"/>
    </row>
    <row r="15" spans="1:9" x14ac:dyDescent="0.25">
      <c r="A15" s="1" t="s">
        <v>25</v>
      </c>
      <c r="B15" s="14">
        <v>37.11</v>
      </c>
      <c r="C15" s="1"/>
      <c r="D15" s="14">
        <v>42.83</v>
      </c>
      <c r="E15" s="14"/>
      <c r="F15" s="14">
        <v>43.73</v>
      </c>
      <c r="G15" s="14"/>
      <c r="H15" s="14">
        <v>43.48</v>
      </c>
      <c r="I15" s="30"/>
    </row>
    <row r="16" spans="1:9" ht="9" customHeight="1" x14ac:dyDescent="0.25">
      <c r="A16" s="1"/>
      <c r="B16" s="14"/>
      <c r="C16" s="1"/>
      <c r="D16" s="105"/>
      <c r="E16" s="105"/>
      <c r="F16" s="105"/>
      <c r="G16" s="105"/>
      <c r="H16" s="105"/>
      <c r="I16" s="1"/>
    </row>
    <row r="17" spans="1:9" x14ac:dyDescent="0.25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25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25">
      <c r="A19" s="1" t="s">
        <v>24</v>
      </c>
      <c r="B19" s="14">
        <v>109.77</v>
      </c>
      <c r="C19" s="1"/>
      <c r="D19" s="14">
        <v>116.23</v>
      </c>
      <c r="E19" s="14"/>
      <c r="F19" s="14">
        <v>117</v>
      </c>
      <c r="G19" s="14"/>
      <c r="H19" s="14">
        <v>116.45</v>
      </c>
      <c r="I19" s="1"/>
    </row>
    <row r="20" spans="1:9" x14ac:dyDescent="0.25">
      <c r="A20" s="1" t="s">
        <v>25</v>
      </c>
      <c r="B20" s="14">
        <v>107.72</v>
      </c>
      <c r="C20" s="1"/>
      <c r="D20" s="14">
        <v>114.03</v>
      </c>
      <c r="E20" s="14"/>
      <c r="F20" s="14">
        <v>114.8</v>
      </c>
      <c r="G20" s="14"/>
      <c r="H20" s="14">
        <v>114.25</v>
      </c>
      <c r="I20" s="1"/>
    </row>
    <row r="21" spans="1:9" x14ac:dyDescent="0.25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25">
      <c r="A22" s="1" t="s">
        <v>24</v>
      </c>
      <c r="B22" s="14">
        <v>37.56</v>
      </c>
      <c r="C22" s="14"/>
      <c r="D22" s="14">
        <v>42.85</v>
      </c>
      <c r="E22" s="14"/>
      <c r="F22" s="14">
        <v>43.75</v>
      </c>
      <c r="G22" s="14"/>
      <c r="H22" s="14">
        <v>43.51</v>
      </c>
      <c r="I22" s="1"/>
    </row>
    <row r="23" spans="1:9" x14ac:dyDescent="0.25">
      <c r="A23" s="1" t="s">
        <v>25</v>
      </c>
      <c r="B23" s="14">
        <v>24.66</v>
      </c>
      <c r="C23" s="14"/>
      <c r="D23" s="14">
        <v>29.35</v>
      </c>
      <c r="E23" s="14"/>
      <c r="F23" s="14">
        <v>29.75</v>
      </c>
      <c r="G23" s="14"/>
      <c r="H23" s="14">
        <v>29.76</v>
      </c>
      <c r="I23" s="1"/>
    </row>
    <row r="24" spans="1:9" x14ac:dyDescent="0.25">
      <c r="A24" s="1" t="s">
        <v>31</v>
      </c>
      <c r="B24" s="105"/>
      <c r="C24" s="14"/>
      <c r="D24" s="105"/>
      <c r="E24" s="105"/>
      <c r="F24" s="105"/>
      <c r="G24" s="105"/>
      <c r="H24" s="105"/>
      <c r="I24" s="1"/>
    </row>
    <row r="25" spans="1:9" x14ac:dyDescent="0.25">
      <c r="A25" s="1" t="s">
        <v>24</v>
      </c>
      <c r="B25" s="14">
        <v>93.95</v>
      </c>
      <c r="C25" s="14"/>
      <c r="D25" s="14">
        <v>92.28</v>
      </c>
      <c r="E25" s="14"/>
      <c r="F25" s="14">
        <v>92.79</v>
      </c>
      <c r="G25" s="14"/>
      <c r="H25" s="14">
        <v>94.52</v>
      </c>
      <c r="I25" s="30"/>
    </row>
    <row r="26" spans="1:9" x14ac:dyDescent="0.25">
      <c r="A26" s="1" t="s">
        <v>25</v>
      </c>
      <c r="B26" s="14">
        <v>90.7</v>
      </c>
      <c r="C26" s="14"/>
      <c r="D26" s="14">
        <v>88.98</v>
      </c>
      <c r="E26" s="14"/>
      <c r="F26" s="14">
        <v>89.29</v>
      </c>
      <c r="G26" s="14"/>
      <c r="H26" s="14">
        <v>90.72</v>
      </c>
      <c r="I26" s="1"/>
    </row>
    <row r="27" spans="1:9" ht="8.25" customHeight="1" x14ac:dyDescent="0.25">
      <c r="A27" s="1"/>
      <c r="B27" s="14"/>
      <c r="C27" s="14"/>
      <c r="D27" s="49"/>
      <c r="E27" s="14"/>
      <c r="F27" s="14"/>
      <c r="G27" s="14"/>
      <c r="H27" s="49"/>
      <c r="I27" s="1"/>
    </row>
    <row r="28" spans="1:9" x14ac:dyDescent="0.25">
      <c r="A28" s="1"/>
      <c r="B28" s="107" t="s">
        <v>32</v>
      </c>
      <c r="C28" s="107"/>
      <c r="D28" s="107"/>
      <c r="E28" s="107"/>
      <c r="F28" s="107"/>
      <c r="G28" s="107"/>
      <c r="H28" s="107"/>
      <c r="I28" s="1"/>
    </row>
    <row r="29" spans="1:9" x14ac:dyDescent="0.25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24</v>
      </c>
      <c r="B30" s="4">
        <v>85.6</v>
      </c>
      <c r="C30" s="12"/>
      <c r="D30" s="4">
        <v>79.400000000000006</v>
      </c>
      <c r="E30" s="105"/>
      <c r="F30" s="4">
        <v>79.3</v>
      </c>
      <c r="G30" s="105"/>
      <c r="H30" s="4">
        <v>81.2</v>
      </c>
      <c r="I30" s="1"/>
    </row>
    <row r="31" spans="1:9" x14ac:dyDescent="0.25">
      <c r="A31" s="40" t="s">
        <v>25</v>
      </c>
      <c r="B31" s="57">
        <v>84.2</v>
      </c>
      <c r="C31" s="58"/>
      <c r="D31" s="57">
        <v>78</v>
      </c>
      <c r="E31" s="104"/>
      <c r="F31" s="57">
        <v>77.8</v>
      </c>
      <c r="G31" s="104"/>
      <c r="H31" s="57">
        <v>79.400000000000006</v>
      </c>
      <c r="I31" s="1"/>
    </row>
    <row r="32" spans="1:9" ht="3.95" customHeight="1" x14ac:dyDescent="0.25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25">
      <c r="A33" s="1" t="s">
        <v>34</v>
      </c>
      <c r="B33" s="59"/>
      <c r="C33" s="59"/>
      <c r="D33" s="1"/>
      <c r="E33" s="1"/>
      <c r="F33" s="1"/>
      <c r="G33" s="1"/>
      <c r="H33" s="1"/>
      <c r="I33" s="30"/>
    </row>
    <row r="34" spans="1:12" ht="6.95" customHeight="1" x14ac:dyDescent="0.25">
      <c r="A34" s="1"/>
      <c r="B34" s="59"/>
      <c r="C34" s="59"/>
      <c r="D34" s="1"/>
      <c r="E34" s="1"/>
      <c r="F34" s="1"/>
      <c r="G34" s="1"/>
      <c r="H34" s="1"/>
      <c r="I34" s="30"/>
    </row>
    <row r="35" spans="1:12" ht="14.1" customHeight="1" x14ac:dyDescent="0.25">
      <c r="A35" s="1" t="s">
        <v>211</v>
      </c>
      <c r="B35" s="59"/>
      <c r="C35" s="59"/>
      <c r="D35" s="1"/>
      <c r="E35" s="1"/>
      <c r="F35" s="1"/>
      <c r="G35" s="1"/>
      <c r="H35" s="1"/>
      <c r="I35" s="30"/>
    </row>
    <row r="36" spans="1:12" ht="14.1" customHeight="1" x14ac:dyDescent="0.25">
      <c r="A36" s="1" t="s">
        <v>212</v>
      </c>
      <c r="B36" s="59"/>
      <c r="C36" s="59"/>
      <c r="D36" s="1"/>
      <c r="E36" s="1"/>
      <c r="F36" s="1"/>
      <c r="G36" s="1"/>
      <c r="H36" s="1"/>
      <c r="I36" s="30"/>
    </row>
    <row r="37" spans="1:12" ht="6.95" customHeight="1" x14ac:dyDescent="0.25">
      <c r="A37" s="105"/>
      <c r="B37" s="105"/>
      <c r="C37" s="105"/>
      <c r="D37" s="105"/>
      <c r="E37" s="105"/>
      <c r="F37" s="105"/>
      <c r="G37" s="105"/>
      <c r="H37" s="105"/>
      <c r="I37" s="30"/>
    </row>
    <row r="38" spans="1:12" ht="14.1" customHeight="1" x14ac:dyDescent="0.25">
      <c r="A38" s="1" t="s">
        <v>246</v>
      </c>
      <c r="B38" s="105"/>
      <c r="C38" s="105"/>
      <c r="D38" s="105"/>
      <c r="E38" s="105"/>
      <c r="F38" s="105"/>
      <c r="G38" s="105"/>
      <c r="H38" s="105"/>
      <c r="I38" s="30"/>
      <c r="L38" t="s">
        <v>36</v>
      </c>
    </row>
    <row r="39" spans="1:12" x14ac:dyDescent="0.25">
      <c r="A39" s="29"/>
      <c r="B39" s="29"/>
      <c r="C39" s="29"/>
      <c r="D39" s="29"/>
      <c r="E39" s="29"/>
      <c r="F39" s="29"/>
      <c r="G39" s="29"/>
      <c r="H39" s="29"/>
      <c r="I39" s="29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0" t="s">
        <v>191</v>
      </c>
      <c r="B1" s="40"/>
      <c r="C1" s="40"/>
      <c r="D1" s="40"/>
      <c r="E1" s="40"/>
      <c r="F1" s="30"/>
      <c r="G1" s="2"/>
    </row>
    <row r="2" spans="1:7" x14ac:dyDescent="0.25">
      <c r="A2" s="1"/>
      <c r="B2" s="2" t="s">
        <v>224</v>
      </c>
      <c r="C2" s="2" t="s">
        <v>222</v>
      </c>
      <c r="D2" s="2" t="s">
        <v>223</v>
      </c>
      <c r="E2" s="2" t="s">
        <v>223</v>
      </c>
      <c r="F2" s="30"/>
      <c r="G2" s="2"/>
    </row>
    <row r="3" spans="1:7" x14ac:dyDescent="0.25">
      <c r="A3" s="60" t="s">
        <v>1</v>
      </c>
      <c r="B3" s="40">
        <v>2023</v>
      </c>
      <c r="C3" s="40">
        <v>2023</v>
      </c>
      <c r="D3" s="40">
        <v>2023</v>
      </c>
      <c r="E3" s="40">
        <v>2022</v>
      </c>
      <c r="F3" s="30"/>
      <c r="G3" s="2"/>
    </row>
    <row r="4" spans="1:7" ht="9" customHeight="1" x14ac:dyDescent="0.25">
      <c r="A4" s="1"/>
      <c r="B4" s="2"/>
      <c r="C4" s="2"/>
      <c r="D4" s="2"/>
      <c r="E4" s="2"/>
      <c r="F4" s="30"/>
      <c r="G4" s="2"/>
    </row>
    <row r="5" spans="1:7" x14ac:dyDescent="0.25">
      <c r="A5" s="1"/>
      <c r="B5" s="109" t="s">
        <v>45</v>
      </c>
      <c r="C5" s="109"/>
      <c r="D5" s="109"/>
      <c r="E5" s="109"/>
      <c r="F5" s="30"/>
      <c r="G5" s="2"/>
    </row>
    <row r="6" spans="1:7" x14ac:dyDescent="0.25">
      <c r="A6" s="1" t="s">
        <v>46</v>
      </c>
      <c r="B6" s="1"/>
      <c r="C6" s="1"/>
      <c r="D6" s="1"/>
      <c r="E6" s="1"/>
      <c r="F6" s="30"/>
      <c r="G6" s="2"/>
    </row>
    <row r="7" spans="1:7" x14ac:dyDescent="0.25">
      <c r="A7" s="1" t="s">
        <v>47</v>
      </c>
      <c r="B7" s="3">
        <v>10837</v>
      </c>
      <c r="C7" s="3">
        <v>9268</v>
      </c>
      <c r="D7" s="3">
        <v>7528</v>
      </c>
      <c r="E7" s="3">
        <v>9168</v>
      </c>
      <c r="F7" s="3"/>
      <c r="G7" s="2"/>
    </row>
    <row r="8" spans="1:7" x14ac:dyDescent="0.25">
      <c r="A8" s="1" t="s">
        <v>48</v>
      </c>
      <c r="B8" s="9">
        <v>52</v>
      </c>
      <c r="C8" s="9">
        <v>0</v>
      </c>
      <c r="D8" s="9">
        <v>0</v>
      </c>
      <c r="E8" s="9">
        <v>0</v>
      </c>
      <c r="F8" s="4"/>
      <c r="G8" s="2"/>
    </row>
    <row r="9" spans="1:7" x14ac:dyDescent="0.25">
      <c r="A9" s="1" t="s">
        <v>49</v>
      </c>
      <c r="B9" s="4">
        <v>1.4</v>
      </c>
      <c r="C9" s="4">
        <v>1.4</v>
      </c>
      <c r="D9" s="4">
        <v>1.4</v>
      </c>
      <c r="E9" s="4">
        <v>4</v>
      </c>
      <c r="F9" s="1"/>
      <c r="G9" s="2"/>
    </row>
    <row r="10" spans="1:7" ht="10.5" customHeight="1" x14ac:dyDescent="0.25">
      <c r="A10" s="1"/>
      <c r="B10" s="1"/>
      <c r="C10" s="1"/>
      <c r="D10" s="1"/>
      <c r="E10" s="54"/>
      <c r="F10" s="30"/>
      <c r="G10" s="2"/>
    </row>
    <row r="11" spans="1:7" x14ac:dyDescent="0.25">
      <c r="A11" s="1"/>
      <c r="B11" s="108" t="s">
        <v>51</v>
      </c>
      <c r="C11" s="108"/>
      <c r="D11" s="108"/>
      <c r="E11" s="108"/>
      <c r="F11" s="30"/>
      <c r="G11" s="2"/>
    </row>
    <row r="12" spans="1:7" x14ac:dyDescent="0.25">
      <c r="A12" s="1" t="s">
        <v>52</v>
      </c>
      <c r="B12" s="1"/>
      <c r="C12" s="1"/>
      <c r="D12" s="1"/>
      <c r="E12" s="1"/>
      <c r="F12" s="30"/>
      <c r="G12" s="2"/>
    </row>
    <row r="13" spans="1:7" x14ac:dyDescent="0.25">
      <c r="A13" s="1" t="s">
        <v>53</v>
      </c>
      <c r="B13" s="12">
        <v>423.6</v>
      </c>
      <c r="C13" s="12">
        <v>344.4</v>
      </c>
      <c r="D13" s="12">
        <v>518.9</v>
      </c>
      <c r="E13" s="12">
        <v>609</v>
      </c>
      <c r="F13" s="30"/>
      <c r="G13" s="2"/>
    </row>
    <row r="14" spans="1:7" x14ac:dyDescent="0.25">
      <c r="A14" s="1" t="s">
        <v>54</v>
      </c>
      <c r="B14" s="4">
        <v>215.2</v>
      </c>
      <c r="C14" s="4">
        <v>214.9</v>
      </c>
      <c r="D14" s="4">
        <v>277.5</v>
      </c>
      <c r="E14" s="4">
        <v>431.8</v>
      </c>
      <c r="F14" s="30"/>
      <c r="G14" s="2"/>
    </row>
    <row r="15" spans="1:7" x14ac:dyDescent="0.25">
      <c r="A15" s="1" t="s">
        <v>55</v>
      </c>
      <c r="B15" s="4">
        <v>208.5</v>
      </c>
      <c r="C15" s="4">
        <v>129.6</v>
      </c>
      <c r="D15" s="4">
        <v>241.4</v>
      </c>
      <c r="E15" s="4">
        <v>177.2</v>
      </c>
      <c r="F15" s="30"/>
      <c r="G15" s="2"/>
    </row>
    <row r="16" spans="1:7" x14ac:dyDescent="0.25">
      <c r="A16" s="1" t="s">
        <v>56</v>
      </c>
      <c r="B16" s="12">
        <v>1230.8</v>
      </c>
      <c r="C16" s="12">
        <v>1575.2</v>
      </c>
      <c r="D16" s="12">
        <v>2094.1</v>
      </c>
      <c r="E16" s="12">
        <v>2393.6</v>
      </c>
      <c r="F16" s="30"/>
      <c r="G16" s="2"/>
    </row>
    <row r="17" spans="1:7" ht="14.25" customHeight="1" x14ac:dyDescent="0.25">
      <c r="A17" s="1"/>
      <c r="B17" s="1"/>
      <c r="C17" s="1"/>
      <c r="D17" s="1"/>
      <c r="E17" s="1"/>
      <c r="F17" s="30"/>
      <c r="G17" s="2"/>
    </row>
    <row r="18" spans="1:7" ht="10.5" customHeight="1" x14ac:dyDescent="0.25">
      <c r="A18" s="1" t="s">
        <v>57</v>
      </c>
      <c r="B18" s="4">
        <v>169</v>
      </c>
      <c r="C18" s="4">
        <v>5.9</v>
      </c>
      <c r="D18" s="4">
        <v>51.6</v>
      </c>
      <c r="E18" s="4">
        <v>25.9</v>
      </c>
      <c r="F18" s="30"/>
      <c r="G18" s="2"/>
    </row>
    <row r="19" spans="1:7" x14ac:dyDescent="0.25">
      <c r="A19" s="1" t="s">
        <v>56</v>
      </c>
      <c r="B19" s="4">
        <v>290.3</v>
      </c>
      <c r="C19" s="4">
        <v>296.2</v>
      </c>
      <c r="D19" s="4">
        <v>347.7</v>
      </c>
      <c r="E19" s="12">
        <v>240.1</v>
      </c>
      <c r="F19" s="30"/>
      <c r="G19" s="2"/>
    </row>
    <row r="20" spans="1:7" x14ac:dyDescent="0.25">
      <c r="A20" s="1" t="s">
        <v>58</v>
      </c>
      <c r="B20" s="12">
        <v>0</v>
      </c>
      <c r="C20" s="12">
        <v>0</v>
      </c>
      <c r="D20" s="12">
        <v>4.5</v>
      </c>
      <c r="E20" s="12">
        <v>4.4000000000000004</v>
      </c>
      <c r="F20" s="30"/>
      <c r="G20" s="2"/>
    </row>
    <row r="21" spans="1:7" x14ac:dyDescent="0.25">
      <c r="A21" s="40" t="s">
        <v>56</v>
      </c>
      <c r="B21" s="57">
        <v>0</v>
      </c>
      <c r="C21" s="57">
        <v>0</v>
      </c>
      <c r="D21" s="57">
        <v>4.5</v>
      </c>
      <c r="E21" s="57">
        <v>6.5</v>
      </c>
      <c r="F21" s="30"/>
      <c r="G21" s="2"/>
    </row>
    <row r="22" spans="1:7" ht="3.95" customHeight="1" x14ac:dyDescent="0.25">
      <c r="A22" s="1"/>
      <c r="B22" s="4"/>
      <c r="C22" s="4"/>
      <c r="D22" s="4"/>
      <c r="E22" s="4"/>
      <c r="F22" s="30"/>
      <c r="G22" s="2"/>
    </row>
    <row r="23" spans="1:7" ht="14.1" customHeight="1" x14ac:dyDescent="0.25">
      <c r="A23" s="1" t="s">
        <v>198</v>
      </c>
      <c r="B23" s="93"/>
      <c r="C23" s="93"/>
      <c r="D23" s="1"/>
      <c r="E23" s="93"/>
      <c r="F23" s="30"/>
      <c r="G23" s="2"/>
    </row>
    <row r="24" spans="1:7" ht="6.95" customHeight="1" x14ac:dyDescent="0.25">
      <c r="A24" s="1"/>
      <c r="B24" s="93"/>
      <c r="C24" s="93"/>
      <c r="D24" s="1"/>
      <c r="E24" s="1"/>
      <c r="F24" s="30"/>
      <c r="G24" s="15"/>
    </row>
    <row r="25" spans="1:7" ht="14.1" customHeight="1" x14ac:dyDescent="0.25">
      <c r="A25" s="1" t="s">
        <v>217</v>
      </c>
      <c r="B25" s="93"/>
      <c r="C25" s="93"/>
      <c r="D25" s="1"/>
      <c r="E25" s="93"/>
      <c r="F25" s="30"/>
      <c r="G25" s="2"/>
    </row>
    <row r="26" spans="1:7" ht="14.1" customHeight="1" x14ac:dyDescent="0.25">
      <c r="A26" s="61" t="s">
        <v>213</v>
      </c>
      <c r="B26" s="61"/>
      <c r="C26" s="61"/>
      <c r="D26" s="61"/>
      <c r="E26" s="61"/>
      <c r="F26" s="30"/>
      <c r="G26" s="2"/>
    </row>
    <row r="27" spans="1:7" ht="6.95" customHeight="1" x14ac:dyDescent="0.25">
      <c r="A27" s="93"/>
      <c r="B27" s="93"/>
      <c r="C27" s="93"/>
      <c r="D27" s="1"/>
      <c r="E27" s="93"/>
      <c r="F27" s="30"/>
      <c r="G27" s="2"/>
    </row>
    <row r="28" spans="1:7" ht="14.1" customHeight="1" x14ac:dyDescent="0.25">
      <c r="A28" s="1" t="s">
        <v>246</v>
      </c>
      <c r="B28" s="93"/>
      <c r="C28" s="93"/>
      <c r="D28" s="1"/>
      <c r="E28" s="93"/>
      <c r="F28" s="28"/>
    </row>
    <row r="29" spans="1:7" x14ac:dyDescent="0.25">
      <c r="A29" s="1"/>
      <c r="B29" s="108"/>
      <c r="C29" s="108"/>
      <c r="D29" s="108"/>
      <c r="E29" s="108"/>
      <c r="F29" s="7"/>
    </row>
    <row r="30" spans="1:7" x14ac:dyDescent="0.25">
      <c r="A30" s="1"/>
      <c r="B30" s="1"/>
      <c r="C30" s="1"/>
      <c r="D30" s="1"/>
      <c r="E30" s="1"/>
      <c r="F30" s="7"/>
    </row>
    <row r="31" spans="1:7" x14ac:dyDescent="0.25">
      <c r="A31" s="1"/>
      <c r="B31" s="4"/>
      <c r="C31" s="4"/>
      <c r="D31" s="4"/>
      <c r="E31" s="4"/>
      <c r="F31" s="7"/>
    </row>
    <row r="32" spans="1:7" x14ac:dyDescent="0.25">
      <c r="A32" s="1"/>
      <c r="B32" s="4"/>
      <c r="C32" s="4"/>
      <c r="D32" s="4"/>
      <c r="E32" s="4"/>
      <c r="F32" s="7"/>
    </row>
    <row r="33" spans="1:6" x14ac:dyDescent="0.25">
      <c r="A33" s="1"/>
      <c r="B33" s="4"/>
      <c r="C33" s="4"/>
      <c r="D33" s="4"/>
      <c r="E33" s="4"/>
      <c r="F33" s="7"/>
    </row>
    <row r="34" spans="1:6" x14ac:dyDescent="0.25">
      <c r="A34" s="1"/>
      <c r="B34" s="12"/>
      <c r="C34" s="12"/>
      <c r="D34" s="12"/>
      <c r="E34" s="12"/>
      <c r="F34" s="7"/>
    </row>
    <row r="35" spans="1:6" x14ac:dyDescent="0.25">
      <c r="A35" s="1"/>
      <c r="B35" s="1"/>
      <c r="C35" s="1"/>
      <c r="D35" s="1"/>
      <c r="E35" s="7"/>
      <c r="F35" s="7"/>
    </row>
    <row r="36" spans="1:6" x14ac:dyDescent="0.25">
      <c r="A36" s="1"/>
      <c r="B36" s="4"/>
      <c r="C36" s="4"/>
      <c r="D36" s="4"/>
      <c r="E36" s="4"/>
      <c r="F36" s="7"/>
    </row>
    <row r="37" spans="1:6" x14ac:dyDescent="0.25">
      <c r="A37" s="1"/>
      <c r="B37" s="16"/>
      <c r="C37" s="16"/>
      <c r="D37" s="16"/>
      <c r="E37" s="16"/>
      <c r="F37" s="7"/>
    </row>
    <row r="38" spans="1:6" x14ac:dyDescent="0.25">
      <c r="A38" s="1"/>
      <c r="B38" s="12"/>
      <c r="C38" s="12"/>
      <c r="D38" s="12"/>
      <c r="E38" s="4"/>
      <c r="F38" s="7"/>
    </row>
    <row r="39" spans="1:6" x14ac:dyDescent="0.25">
      <c r="A39" s="1"/>
      <c r="B39" s="4"/>
      <c r="C39" s="4"/>
      <c r="D39" s="4"/>
      <c r="E39" s="4"/>
      <c r="F39" s="7"/>
    </row>
    <row r="40" spans="1:6" ht="9.75" customHeight="1" x14ac:dyDescent="0.25">
      <c r="A40" s="1"/>
      <c r="B40" s="7"/>
      <c r="C40" s="7"/>
      <c r="D40" s="1"/>
      <c r="E40" s="7"/>
      <c r="F40" s="7"/>
    </row>
    <row r="41" spans="1:6" ht="10.5" customHeight="1" x14ac:dyDescent="0.25">
      <c r="A41" s="1"/>
      <c r="B41" s="7"/>
      <c r="C41" s="7"/>
      <c r="D41" s="1"/>
      <c r="E41" s="7"/>
      <c r="F41" s="7"/>
    </row>
    <row r="42" spans="1:6" ht="3.75" customHeight="1" x14ac:dyDescent="0.25">
      <c r="A42" s="7"/>
      <c r="B42" s="7"/>
      <c r="C42" s="7"/>
      <c r="D42" s="1"/>
      <c r="E42" s="7"/>
      <c r="F42" s="7"/>
    </row>
    <row r="43" spans="1:6" ht="25.5" customHeight="1" x14ac:dyDescent="0.25">
      <c r="A43" s="110"/>
      <c r="B43" s="110"/>
      <c r="C43" s="110"/>
      <c r="D43" s="110"/>
      <c r="E43" s="110"/>
      <c r="F43" s="7"/>
    </row>
    <row r="44" spans="1:6" x14ac:dyDescent="0.25">
      <c r="A44" s="1"/>
      <c r="B44" s="7"/>
      <c r="C44" s="7"/>
      <c r="D44" s="1"/>
      <c r="E44" s="7"/>
      <c r="F44" s="7"/>
    </row>
    <row r="45" spans="1:6" x14ac:dyDescent="0.25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5" x14ac:dyDescent="0.25"/>
  <cols>
    <col min="1" max="1" width="25.7109375" customWidth="1"/>
    <col min="2" max="5" width="13.140625" customWidth="1"/>
  </cols>
  <sheetData>
    <row r="1" spans="1:6" x14ac:dyDescent="0.25">
      <c r="A1" s="62" t="s">
        <v>192</v>
      </c>
      <c r="B1" s="1"/>
      <c r="C1" s="1"/>
      <c r="D1" s="1"/>
      <c r="E1" s="1"/>
      <c r="F1" s="30"/>
    </row>
    <row r="2" spans="1:6" x14ac:dyDescent="0.25">
      <c r="A2" s="38"/>
      <c r="B2" s="39" t="s">
        <v>224</v>
      </c>
      <c r="C2" s="39" t="s">
        <v>222</v>
      </c>
      <c r="D2" s="39" t="s">
        <v>223</v>
      </c>
      <c r="E2" s="39" t="s">
        <v>223</v>
      </c>
      <c r="F2" s="30"/>
    </row>
    <row r="3" spans="1:6" x14ac:dyDescent="0.25">
      <c r="A3" s="45" t="s">
        <v>1</v>
      </c>
      <c r="B3" s="41">
        <v>2023</v>
      </c>
      <c r="C3" s="41">
        <v>2023</v>
      </c>
      <c r="D3" s="41">
        <v>2023</v>
      </c>
      <c r="E3" s="41">
        <v>2022</v>
      </c>
      <c r="F3" s="1"/>
    </row>
    <row r="4" spans="1:6" x14ac:dyDescent="0.25">
      <c r="A4" s="48"/>
      <c r="B4" s="2"/>
      <c r="C4" s="2"/>
      <c r="D4" s="1"/>
      <c r="E4" s="2"/>
      <c r="F4" s="30"/>
    </row>
    <row r="5" spans="1:6" x14ac:dyDescent="0.25">
      <c r="A5" s="1"/>
      <c r="B5" s="111" t="s">
        <v>45</v>
      </c>
      <c r="C5" s="111"/>
      <c r="D5" s="111"/>
      <c r="E5" s="111"/>
      <c r="F5" s="17"/>
    </row>
    <row r="6" spans="1:6" x14ac:dyDescent="0.25">
      <c r="A6" s="1" t="s">
        <v>46</v>
      </c>
      <c r="B6" s="63"/>
      <c r="C6" s="63"/>
      <c r="D6" s="63"/>
      <c r="E6" s="63"/>
      <c r="F6" s="17"/>
    </row>
    <row r="7" spans="1:6" x14ac:dyDescent="0.25">
      <c r="A7" s="1" t="s">
        <v>59</v>
      </c>
      <c r="B7" s="2">
        <v>170</v>
      </c>
      <c r="C7" s="2">
        <v>136</v>
      </c>
      <c r="D7" s="2">
        <v>172</v>
      </c>
      <c r="E7" s="2">
        <v>222</v>
      </c>
      <c r="F7" s="17"/>
    </row>
    <row r="8" spans="1:6" x14ac:dyDescent="0.25">
      <c r="A8" s="1" t="s">
        <v>60</v>
      </c>
      <c r="B8" s="3">
        <v>1402</v>
      </c>
      <c r="C8" s="3">
        <v>1538</v>
      </c>
      <c r="D8" s="3">
        <v>1710</v>
      </c>
      <c r="E8" s="3">
        <v>2110</v>
      </c>
      <c r="F8" s="17"/>
    </row>
    <row r="9" spans="1:6" x14ac:dyDescent="0.25">
      <c r="A9" s="1" t="s">
        <v>61</v>
      </c>
      <c r="B9" s="54">
        <v>7.4</v>
      </c>
      <c r="C9" s="54">
        <v>6.8</v>
      </c>
      <c r="D9" s="54">
        <v>7.5</v>
      </c>
      <c r="E9" s="54">
        <v>10.1</v>
      </c>
      <c r="F9" s="17"/>
    </row>
    <row r="10" spans="1:6" x14ac:dyDescent="0.25">
      <c r="A10" s="1"/>
      <c r="B10" s="2"/>
      <c r="C10" s="2"/>
      <c r="D10" s="2"/>
      <c r="E10" s="2"/>
      <c r="F10" s="17"/>
    </row>
    <row r="11" spans="1:6" x14ac:dyDescent="0.25">
      <c r="A11" s="1" t="s">
        <v>62</v>
      </c>
      <c r="B11" s="2">
        <v>170</v>
      </c>
      <c r="C11" s="2">
        <v>135</v>
      </c>
      <c r="D11" s="2">
        <v>172</v>
      </c>
      <c r="E11" s="2">
        <v>222</v>
      </c>
      <c r="F11" s="17"/>
    </row>
    <row r="12" spans="1:6" x14ac:dyDescent="0.25">
      <c r="A12" s="1" t="s">
        <v>60</v>
      </c>
      <c r="B12" s="3">
        <v>1396</v>
      </c>
      <c r="C12" s="3">
        <v>1531</v>
      </c>
      <c r="D12" s="3">
        <v>1703</v>
      </c>
      <c r="E12" s="3">
        <v>2099</v>
      </c>
      <c r="F12" s="17"/>
    </row>
    <row r="13" spans="1:6" x14ac:dyDescent="0.25">
      <c r="A13" s="1" t="s">
        <v>61</v>
      </c>
      <c r="B13" s="2">
        <v>7.4</v>
      </c>
      <c r="C13" s="2">
        <v>6.8</v>
      </c>
      <c r="D13" s="2">
        <v>7.5</v>
      </c>
      <c r="E13" s="2">
        <v>10.1</v>
      </c>
      <c r="F13" s="17"/>
    </row>
    <row r="14" spans="1:6" x14ac:dyDescent="0.25">
      <c r="A14" s="1"/>
      <c r="B14" s="93"/>
      <c r="C14" s="93"/>
      <c r="D14" s="93"/>
      <c r="E14" s="93"/>
      <c r="F14" s="30"/>
    </row>
    <row r="15" spans="1:6" x14ac:dyDescent="0.25">
      <c r="A15" s="1" t="s">
        <v>63</v>
      </c>
      <c r="B15" s="3">
        <v>1305</v>
      </c>
      <c r="C15" s="3">
        <v>1577</v>
      </c>
      <c r="D15" s="3">
        <v>1386</v>
      </c>
      <c r="E15" s="3">
        <v>1696</v>
      </c>
      <c r="F15" s="32"/>
    </row>
    <row r="16" spans="1:6" x14ac:dyDescent="0.25">
      <c r="A16" s="1" t="s">
        <v>60</v>
      </c>
      <c r="B16" s="3">
        <v>7065</v>
      </c>
      <c r="C16" s="3">
        <v>8642</v>
      </c>
      <c r="D16" s="3">
        <v>10028</v>
      </c>
      <c r="E16" s="3">
        <v>10653</v>
      </c>
      <c r="F16" s="32"/>
    </row>
    <row r="17" spans="1:6" x14ac:dyDescent="0.25">
      <c r="A17" s="1" t="s">
        <v>64</v>
      </c>
      <c r="B17" s="3">
        <v>46</v>
      </c>
      <c r="C17" s="3">
        <v>102</v>
      </c>
      <c r="D17" s="3">
        <v>229</v>
      </c>
      <c r="E17" s="3">
        <v>379</v>
      </c>
      <c r="F17" s="33"/>
    </row>
    <row r="18" spans="1:6" x14ac:dyDescent="0.25">
      <c r="A18" s="1" t="s">
        <v>60</v>
      </c>
      <c r="B18" s="3">
        <v>1432</v>
      </c>
      <c r="C18" s="3">
        <v>1533</v>
      </c>
      <c r="D18" s="3">
        <v>1763</v>
      </c>
      <c r="E18" s="3">
        <v>3433</v>
      </c>
      <c r="F18" s="33"/>
    </row>
    <row r="19" spans="1:6" ht="8.25" customHeight="1" x14ac:dyDescent="0.25">
      <c r="A19" s="1"/>
      <c r="B19" s="1"/>
      <c r="C19" s="1"/>
      <c r="D19" s="1"/>
      <c r="E19" s="1"/>
      <c r="F19" s="33"/>
    </row>
    <row r="20" spans="1:6" x14ac:dyDescent="0.25">
      <c r="A20" s="1" t="s">
        <v>65</v>
      </c>
      <c r="B20" s="54">
        <v>20.2</v>
      </c>
      <c r="C20" s="54">
        <v>80.900000000000006</v>
      </c>
      <c r="D20" s="54">
        <v>75.599999999999994</v>
      </c>
      <c r="E20" s="54">
        <v>45.8</v>
      </c>
      <c r="F20" s="33"/>
    </row>
    <row r="21" spans="1:6" x14ac:dyDescent="0.25">
      <c r="A21" s="1" t="s">
        <v>60</v>
      </c>
      <c r="B21" s="54">
        <v>122.2</v>
      </c>
      <c r="C21" s="54">
        <v>203</v>
      </c>
      <c r="D21" s="54">
        <v>278.60000000000002</v>
      </c>
      <c r="E21" s="54">
        <v>411.9</v>
      </c>
      <c r="F21" s="33"/>
    </row>
    <row r="22" spans="1:6" x14ac:dyDescent="0.25">
      <c r="A22" s="1" t="s">
        <v>64</v>
      </c>
      <c r="B22" s="54">
        <v>1.2</v>
      </c>
      <c r="C22" s="54">
        <v>0</v>
      </c>
      <c r="D22" s="54">
        <v>0</v>
      </c>
      <c r="E22" s="54">
        <v>7.6</v>
      </c>
      <c r="F22" s="33"/>
    </row>
    <row r="23" spans="1:6" x14ac:dyDescent="0.25">
      <c r="A23" s="1" t="s">
        <v>60</v>
      </c>
      <c r="B23" s="54">
        <v>4.8</v>
      </c>
      <c r="C23" s="54">
        <v>4.8</v>
      </c>
      <c r="D23" s="54">
        <v>4.8</v>
      </c>
      <c r="E23" s="54">
        <v>54.4</v>
      </c>
      <c r="F23" s="33"/>
    </row>
    <row r="24" spans="1:6" x14ac:dyDescent="0.25">
      <c r="A24" s="1"/>
      <c r="B24" s="1"/>
      <c r="C24" s="1"/>
      <c r="D24" s="1"/>
      <c r="E24" s="1"/>
      <c r="F24" s="33"/>
    </row>
    <row r="25" spans="1:6" x14ac:dyDescent="0.25">
      <c r="A25" s="1"/>
      <c r="B25" s="113" t="s">
        <v>51</v>
      </c>
      <c r="C25" s="113"/>
      <c r="D25" s="113"/>
      <c r="E25" s="113"/>
      <c r="F25" s="1"/>
    </row>
    <row r="26" spans="1:6" x14ac:dyDescent="0.25">
      <c r="A26" s="1" t="s">
        <v>52</v>
      </c>
      <c r="B26" s="1"/>
      <c r="C26" s="1"/>
      <c r="D26" s="1"/>
      <c r="E26" s="1"/>
      <c r="F26" s="30"/>
    </row>
    <row r="27" spans="1:6" x14ac:dyDescent="0.25">
      <c r="A27" s="1" t="s">
        <v>67</v>
      </c>
      <c r="B27" s="18">
        <v>484.5</v>
      </c>
      <c r="C27" s="18">
        <v>308.8</v>
      </c>
      <c r="D27" s="18">
        <v>463.4</v>
      </c>
      <c r="E27" s="18">
        <v>750.8</v>
      </c>
      <c r="F27" s="30"/>
    </row>
    <row r="28" spans="1:6" x14ac:dyDescent="0.25">
      <c r="A28" s="1" t="s">
        <v>66</v>
      </c>
      <c r="B28" s="18">
        <v>1567.7</v>
      </c>
      <c r="C28" s="18">
        <v>1876.5</v>
      </c>
      <c r="D28" s="18">
        <v>2339.9</v>
      </c>
      <c r="E28" s="18">
        <v>2915.9</v>
      </c>
      <c r="F28" s="30"/>
    </row>
    <row r="29" spans="1:6" x14ac:dyDescent="0.25">
      <c r="A29" s="1" t="s">
        <v>68</v>
      </c>
      <c r="B29" s="54">
        <v>43.6</v>
      </c>
      <c r="C29" s="54">
        <v>8</v>
      </c>
      <c r="D29" s="54">
        <v>84.5</v>
      </c>
      <c r="E29" s="54">
        <v>57.7</v>
      </c>
      <c r="F29" s="30"/>
    </row>
    <row r="30" spans="1:6" x14ac:dyDescent="0.25">
      <c r="A30" s="1" t="s">
        <v>66</v>
      </c>
      <c r="B30" s="54">
        <v>96.4</v>
      </c>
      <c r="C30" s="54">
        <v>104.4</v>
      </c>
      <c r="D30" s="54">
        <v>188.9</v>
      </c>
      <c r="E30" s="54">
        <v>374</v>
      </c>
      <c r="F30" s="30"/>
    </row>
    <row r="31" spans="1:6" x14ac:dyDescent="0.25">
      <c r="A31" s="1" t="s">
        <v>69</v>
      </c>
      <c r="B31" s="54">
        <v>0</v>
      </c>
      <c r="C31" s="54">
        <v>0</v>
      </c>
      <c r="D31" s="54">
        <v>41.9</v>
      </c>
      <c r="E31" s="54">
        <v>48.6</v>
      </c>
      <c r="F31" s="30"/>
    </row>
    <row r="32" spans="1:6" x14ac:dyDescent="0.25">
      <c r="A32" s="40" t="s">
        <v>66</v>
      </c>
      <c r="B32" s="64">
        <v>75.900000000000006</v>
      </c>
      <c r="C32" s="64">
        <v>75.900000000000006</v>
      </c>
      <c r="D32" s="64">
        <v>117.8</v>
      </c>
      <c r="E32" s="64">
        <v>130.6</v>
      </c>
      <c r="F32" s="30"/>
    </row>
    <row r="33" spans="1:6" ht="3.95" customHeight="1" x14ac:dyDescent="0.25">
      <c r="A33" s="1"/>
      <c r="B33" s="3"/>
      <c r="C33" s="3"/>
      <c r="D33" s="3"/>
      <c r="E33" s="3"/>
      <c r="F33" s="3"/>
    </row>
    <row r="34" spans="1:6" ht="14.1" customHeight="1" x14ac:dyDescent="0.25">
      <c r="A34" s="1" t="s">
        <v>34</v>
      </c>
      <c r="B34" s="19"/>
      <c r="C34" s="19"/>
      <c r="D34" s="1"/>
      <c r="E34" s="1"/>
      <c r="F34" s="30"/>
    </row>
    <row r="35" spans="1:6" ht="14.1" customHeight="1" x14ac:dyDescent="0.25">
      <c r="A35" s="1" t="s">
        <v>70</v>
      </c>
      <c r="B35" s="93"/>
      <c r="C35" s="93"/>
      <c r="D35" s="93"/>
      <c r="E35" s="93"/>
      <c r="F35" s="30"/>
    </row>
    <row r="36" spans="1:6" ht="6.95" customHeight="1" x14ac:dyDescent="0.25">
      <c r="A36" s="1"/>
      <c r="B36" s="93"/>
      <c r="C36" s="93"/>
      <c r="D36" s="93"/>
      <c r="E36" s="93"/>
      <c r="F36" s="30"/>
    </row>
    <row r="37" spans="1:6" ht="14.1" customHeight="1" x14ac:dyDescent="0.25">
      <c r="A37" s="1" t="s">
        <v>218</v>
      </c>
      <c r="B37" s="96"/>
      <c r="C37" s="96"/>
      <c r="D37" s="96"/>
      <c r="E37" s="96"/>
      <c r="F37" s="30"/>
    </row>
    <row r="38" spans="1:6" ht="14.1" customHeight="1" x14ac:dyDescent="0.25">
      <c r="A38" s="1" t="s">
        <v>214</v>
      </c>
      <c r="B38" s="21"/>
      <c r="C38" s="21"/>
      <c r="D38" s="21"/>
      <c r="E38" s="21"/>
      <c r="F38" s="34"/>
    </row>
    <row r="39" spans="1:6" ht="6.95" customHeight="1" x14ac:dyDescent="0.25">
      <c r="A39" s="1"/>
      <c r="B39" s="21"/>
      <c r="C39" s="21"/>
      <c r="D39" s="21"/>
      <c r="E39" s="21"/>
      <c r="F39" s="34"/>
    </row>
    <row r="40" spans="1:6" ht="14.1" customHeight="1" x14ac:dyDescent="0.25">
      <c r="A40" s="1" t="s">
        <v>246</v>
      </c>
      <c r="B40" s="21"/>
      <c r="C40" s="21"/>
      <c r="D40" s="21"/>
      <c r="E40" s="21"/>
      <c r="F40" s="30"/>
    </row>
    <row r="41" spans="1:6" x14ac:dyDescent="0.25">
      <c r="A41" s="1"/>
      <c r="B41" s="21"/>
      <c r="C41" s="21"/>
      <c r="D41" s="21"/>
      <c r="E41" s="21"/>
      <c r="F41" s="34"/>
    </row>
    <row r="42" spans="1:6" x14ac:dyDescent="0.25">
      <c r="A42" s="1"/>
      <c r="B42" s="4"/>
      <c r="C42" s="18"/>
      <c r="D42" s="18"/>
      <c r="E42" s="12"/>
      <c r="F42" s="7"/>
    </row>
    <row r="43" spans="1:6" x14ac:dyDescent="0.25">
      <c r="A43" s="1"/>
      <c r="B43" s="4"/>
      <c r="C43" s="4"/>
      <c r="D43" s="4"/>
      <c r="E43" s="4"/>
      <c r="F43" s="7"/>
    </row>
    <row r="44" spans="1:6" x14ac:dyDescent="0.25">
      <c r="A44" s="1"/>
      <c r="B44" s="18"/>
      <c r="C44" s="18"/>
      <c r="D44" s="18"/>
      <c r="E44" s="12"/>
      <c r="F44" s="7"/>
    </row>
    <row r="45" spans="1:6" ht="3" customHeight="1" x14ac:dyDescent="0.25">
      <c r="A45" s="1"/>
      <c r="B45" s="3"/>
      <c r="C45" s="3"/>
      <c r="D45" s="3"/>
      <c r="E45" s="3"/>
      <c r="F45" s="3"/>
    </row>
    <row r="46" spans="1:6" ht="10.5" customHeight="1" x14ac:dyDescent="0.25">
      <c r="A46" s="1"/>
      <c r="B46" s="19"/>
      <c r="C46" s="19"/>
      <c r="D46" s="1"/>
      <c r="E46" s="1"/>
      <c r="F46" s="7"/>
    </row>
    <row r="47" spans="1:6" ht="13.5" customHeight="1" x14ac:dyDescent="0.25">
      <c r="A47" s="1"/>
      <c r="B47" s="19"/>
      <c r="C47" s="19"/>
      <c r="D47" s="1"/>
      <c r="E47" s="1"/>
      <c r="F47" s="7"/>
    </row>
    <row r="48" spans="1:6" ht="26.25" customHeight="1" x14ac:dyDescent="0.25">
      <c r="A48" s="112"/>
      <c r="B48" s="112"/>
      <c r="C48" s="112"/>
      <c r="D48" s="112"/>
      <c r="E48" s="112"/>
      <c r="F48" s="7"/>
    </row>
    <row r="49" spans="1:6" x14ac:dyDescent="0.25">
      <c r="A49" s="1"/>
      <c r="B49" s="20"/>
      <c r="C49" s="20"/>
      <c r="D49" s="20"/>
      <c r="E49" s="20"/>
      <c r="F49" s="7"/>
    </row>
    <row r="50" spans="1:6" x14ac:dyDescent="0.25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0" t="s">
        <v>193</v>
      </c>
      <c r="B1" s="89"/>
      <c r="C1" s="90"/>
      <c r="D1" s="40"/>
      <c r="E1" s="40"/>
      <c r="F1" s="30"/>
    </row>
    <row r="2" spans="1:6" x14ac:dyDescent="0.25">
      <c r="A2" s="1"/>
      <c r="B2" s="2" t="s">
        <v>222</v>
      </c>
      <c r="C2" s="2" t="s">
        <v>223</v>
      </c>
      <c r="D2" s="2" t="s">
        <v>226</v>
      </c>
      <c r="E2" s="2" t="s">
        <v>226</v>
      </c>
      <c r="F2" s="30"/>
    </row>
    <row r="3" spans="1:6" x14ac:dyDescent="0.25">
      <c r="A3" s="45" t="s">
        <v>1</v>
      </c>
      <c r="B3" s="40">
        <v>2023</v>
      </c>
      <c r="C3" s="40">
        <v>2023</v>
      </c>
      <c r="D3" s="40">
        <v>2023</v>
      </c>
      <c r="E3" s="40">
        <v>2022</v>
      </c>
      <c r="F3" s="30"/>
    </row>
    <row r="4" spans="1:6" x14ac:dyDescent="0.25">
      <c r="A4" s="48"/>
      <c r="B4" s="2"/>
      <c r="C4" s="2"/>
      <c r="D4" s="2"/>
      <c r="E4" s="2"/>
      <c r="F4" s="30"/>
    </row>
    <row r="5" spans="1:6" x14ac:dyDescent="0.25">
      <c r="A5" s="48"/>
      <c r="B5" s="108" t="s">
        <v>71</v>
      </c>
      <c r="C5" s="108"/>
      <c r="D5" s="108"/>
      <c r="E5" s="108"/>
      <c r="F5" s="30"/>
    </row>
    <row r="6" spans="1:6" x14ac:dyDescent="0.25">
      <c r="A6" s="1" t="s">
        <v>72</v>
      </c>
      <c r="B6" s="65"/>
      <c r="C6" s="1"/>
      <c r="D6" s="1"/>
      <c r="E6" s="1"/>
      <c r="F6" s="30"/>
    </row>
    <row r="7" spans="1:6" x14ac:dyDescent="0.25">
      <c r="A7" s="1" t="s">
        <v>73</v>
      </c>
      <c r="B7" s="14">
        <v>69.319999999999993</v>
      </c>
      <c r="C7" s="14">
        <v>67.959999999999994</v>
      </c>
      <c r="D7" s="14">
        <v>66.47</v>
      </c>
      <c r="E7" s="14">
        <v>132.6</v>
      </c>
      <c r="F7" s="30"/>
    </row>
    <row r="8" spans="1:6" x14ac:dyDescent="0.25">
      <c r="A8" s="1" t="s">
        <v>74</v>
      </c>
      <c r="B8" s="14">
        <v>79.16</v>
      </c>
      <c r="C8" s="14">
        <v>79.22</v>
      </c>
      <c r="D8" s="14">
        <v>77.27</v>
      </c>
      <c r="E8" s="14">
        <v>127.09</v>
      </c>
      <c r="F8" s="35"/>
    </row>
    <row r="9" spans="1:6" x14ac:dyDescent="0.25">
      <c r="A9" s="1" t="s">
        <v>75</v>
      </c>
      <c r="B9" s="14">
        <v>168.74</v>
      </c>
      <c r="C9" s="14">
        <v>167</v>
      </c>
      <c r="D9" s="14">
        <v>167</v>
      </c>
      <c r="E9" s="14">
        <v>300</v>
      </c>
      <c r="F9" s="35"/>
    </row>
    <row r="10" spans="1:6" x14ac:dyDescent="0.25">
      <c r="A10" s="1" t="s">
        <v>76</v>
      </c>
      <c r="B10" s="93"/>
      <c r="C10" s="93"/>
      <c r="D10" s="93"/>
      <c r="E10" s="93"/>
      <c r="F10" s="35"/>
    </row>
    <row r="11" spans="1:6" x14ac:dyDescent="0.25">
      <c r="A11" s="1" t="s">
        <v>77</v>
      </c>
      <c r="B11" s="66">
        <v>76</v>
      </c>
      <c r="C11" s="14">
        <v>85.3</v>
      </c>
      <c r="D11" s="66" t="s">
        <v>50</v>
      </c>
      <c r="E11" s="66">
        <v>98.3</v>
      </c>
      <c r="F11" s="35"/>
    </row>
    <row r="12" spans="1:6" x14ac:dyDescent="0.25">
      <c r="A12" s="65"/>
      <c r="B12" s="93"/>
      <c r="C12" s="93"/>
      <c r="D12" s="93"/>
      <c r="E12" s="93"/>
      <c r="F12" s="1"/>
    </row>
    <row r="13" spans="1:6" x14ac:dyDescent="0.25">
      <c r="A13" s="1" t="s">
        <v>78</v>
      </c>
      <c r="B13" s="93"/>
      <c r="C13" s="93"/>
      <c r="D13" s="93"/>
      <c r="E13" s="93"/>
      <c r="F13" s="1"/>
    </row>
    <row r="14" spans="1:6" x14ac:dyDescent="0.25">
      <c r="A14" s="1" t="s">
        <v>79</v>
      </c>
      <c r="B14" s="14">
        <v>94.83</v>
      </c>
      <c r="C14" s="14">
        <v>93.55</v>
      </c>
      <c r="D14" s="14">
        <v>92.26</v>
      </c>
      <c r="E14" s="14">
        <v>153.38</v>
      </c>
      <c r="F14" s="14"/>
    </row>
    <row r="15" spans="1:6" x14ac:dyDescent="0.25">
      <c r="A15" s="1" t="s">
        <v>80</v>
      </c>
      <c r="B15" s="14">
        <v>94.44</v>
      </c>
      <c r="C15" s="14">
        <v>93.88</v>
      </c>
      <c r="D15" s="14">
        <v>93.25</v>
      </c>
      <c r="E15" s="14">
        <v>155.5</v>
      </c>
      <c r="F15" s="14"/>
    </row>
    <row r="16" spans="1:6" x14ac:dyDescent="0.25">
      <c r="A16" s="1" t="s">
        <v>81</v>
      </c>
      <c r="B16" s="14">
        <v>93.94</v>
      </c>
      <c r="C16" s="14">
        <v>93.38</v>
      </c>
      <c r="D16" s="14">
        <v>92.75</v>
      </c>
      <c r="E16" s="14">
        <v>155</v>
      </c>
      <c r="F16" s="35"/>
    </row>
    <row r="17" spans="1:6" x14ac:dyDescent="0.25">
      <c r="A17" s="1" t="s">
        <v>82</v>
      </c>
      <c r="B17" s="66" t="s">
        <v>83</v>
      </c>
      <c r="C17" s="66" t="s">
        <v>83</v>
      </c>
      <c r="D17" s="66" t="s">
        <v>83</v>
      </c>
      <c r="E17" s="66" t="s">
        <v>83</v>
      </c>
      <c r="F17" s="35"/>
    </row>
    <row r="18" spans="1:6" x14ac:dyDescent="0.25">
      <c r="A18" s="1"/>
      <c r="B18" s="1"/>
      <c r="C18" s="1"/>
      <c r="D18" s="1"/>
      <c r="E18" s="67"/>
      <c r="F18" s="1"/>
    </row>
    <row r="19" spans="1:6" x14ac:dyDescent="0.25">
      <c r="A19" s="1"/>
      <c r="B19" s="108" t="s">
        <v>84</v>
      </c>
      <c r="C19" s="108"/>
      <c r="D19" s="108"/>
      <c r="E19" s="108"/>
      <c r="F19" s="1"/>
    </row>
    <row r="20" spans="1:6" x14ac:dyDescent="0.25">
      <c r="A20" s="1" t="s">
        <v>85</v>
      </c>
      <c r="B20" s="1"/>
      <c r="C20" s="1"/>
      <c r="D20" s="1"/>
      <c r="E20" s="1"/>
      <c r="F20" s="1"/>
    </row>
    <row r="21" spans="1:6" x14ac:dyDescent="0.25">
      <c r="A21" s="1" t="s">
        <v>86</v>
      </c>
      <c r="B21" s="66" t="s">
        <v>83</v>
      </c>
      <c r="C21" s="66" t="s">
        <v>83</v>
      </c>
      <c r="D21" s="66" t="s">
        <v>83</v>
      </c>
      <c r="E21" s="66" t="s">
        <v>83</v>
      </c>
      <c r="F21" s="30"/>
    </row>
    <row r="22" spans="1:6" x14ac:dyDescent="0.25">
      <c r="A22" s="1" t="s">
        <v>87</v>
      </c>
      <c r="B22" s="66">
        <v>2.27</v>
      </c>
      <c r="C22" s="66">
        <v>2.3199999999999998</v>
      </c>
      <c r="D22" s="66">
        <v>2.09</v>
      </c>
      <c r="E22" s="66">
        <v>2.79</v>
      </c>
      <c r="F22" s="30"/>
    </row>
    <row r="23" spans="1:6" x14ac:dyDescent="0.25">
      <c r="A23" s="1" t="s">
        <v>88</v>
      </c>
      <c r="B23" s="66" t="s">
        <v>83</v>
      </c>
      <c r="C23" s="66" t="s">
        <v>83</v>
      </c>
      <c r="D23" s="66" t="s">
        <v>83</v>
      </c>
      <c r="E23" s="66" t="s">
        <v>83</v>
      </c>
      <c r="F23" s="30"/>
    </row>
    <row r="24" spans="1:6" x14ac:dyDescent="0.25">
      <c r="A24" s="1" t="s">
        <v>89</v>
      </c>
      <c r="B24" s="66">
        <v>3.31</v>
      </c>
      <c r="C24" s="66">
        <v>2.99</v>
      </c>
      <c r="D24" s="66">
        <v>3.35</v>
      </c>
      <c r="E24" s="66">
        <v>4.26</v>
      </c>
      <c r="F24" s="30"/>
    </row>
    <row r="25" spans="1:6" x14ac:dyDescent="0.25">
      <c r="A25" s="1" t="s">
        <v>90</v>
      </c>
      <c r="B25" s="66" t="s">
        <v>83</v>
      </c>
      <c r="C25" s="66">
        <v>3.62</v>
      </c>
      <c r="D25" s="66" t="s">
        <v>83</v>
      </c>
      <c r="E25" s="66" t="s">
        <v>83</v>
      </c>
      <c r="F25" s="30"/>
    </row>
    <row r="26" spans="1:6" x14ac:dyDescent="0.25">
      <c r="A26" s="40" t="s">
        <v>91</v>
      </c>
      <c r="B26" s="68">
        <v>4.5</v>
      </c>
      <c r="C26" s="68">
        <v>4.43</v>
      </c>
      <c r="D26" s="68">
        <v>4.0599999999999996</v>
      </c>
      <c r="E26" s="68">
        <v>4.7</v>
      </c>
      <c r="F26" s="30"/>
    </row>
    <row r="27" spans="1:6" ht="3.95" customHeight="1" x14ac:dyDescent="0.25">
      <c r="A27" s="1"/>
      <c r="B27" s="1"/>
      <c r="C27" s="1"/>
      <c r="D27" s="1"/>
      <c r="E27" s="69"/>
      <c r="F27" s="30"/>
    </row>
    <row r="28" spans="1:6" ht="14.1" customHeight="1" x14ac:dyDescent="0.25">
      <c r="A28" s="1" t="s">
        <v>205</v>
      </c>
      <c r="B28" s="70"/>
      <c r="C28" s="66"/>
      <c r="D28" s="1"/>
      <c r="E28" s="71"/>
      <c r="F28" s="30"/>
    </row>
    <row r="29" spans="1:6" ht="14.1" customHeight="1" x14ac:dyDescent="0.25">
      <c r="A29" s="1" t="s">
        <v>206</v>
      </c>
      <c r="B29" s="70"/>
      <c r="C29" s="93"/>
      <c r="D29" s="93"/>
      <c r="E29" s="93"/>
      <c r="F29" s="30"/>
    </row>
    <row r="30" spans="1:6" ht="6.95" customHeight="1" x14ac:dyDescent="0.25">
      <c r="A30" s="1"/>
      <c r="B30" s="70"/>
      <c r="C30" s="93"/>
      <c r="D30" s="93"/>
      <c r="E30" s="93"/>
      <c r="F30" s="30"/>
    </row>
    <row r="31" spans="1:6" ht="14.1" customHeight="1" x14ac:dyDescent="0.25">
      <c r="A31" s="1" t="s">
        <v>219</v>
      </c>
      <c r="B31" s="94"/>
      <c r="C31" s="93"/>
      <c r="D31" s="93"/>
      <c r="E31" s="93"/>
      <c r="F31" s="30"/>
    </row>
    <row r="32" spans="1:6" ht="14.1" customHeight="1" x14ac:dyDescent="0.25">
      <c r="A32" s="1" t="s">
        <v>215</v>
      </c>
      <c r="B32" s="94"/>
      <c r="C32" s="93"/>
      <c r="D32" s="93"/>
      <c r="E32" s="93"/>
      <c r="F32" s="30"/>
    </row>
    <row r="33" spans="1:6" ht="6.95" customHeight="1" x14ac:dyDescent="0.25">
      <c r="A33" s="1"/>
      <c r="B33" s="94"/>
      <c r="C33" s="93"/>
      <c r="D33" s="93"/>
      <c r="E33" s="93"/>
      <c r="F33" s="30"/>
    </row>
    <row r="34" spans="1:6" ht="14.1" customHeight="1" x14ac:dyDescent="0.25">
      <c r="A34" s="1" t="s">
        <v>246</v>
      </c>
      <c r="B34" s="94"/>
      <c r="C34" s="93"/>
      <c r="D34" s="93"/>
      <c r="E34" s="93"/>
      <c r="F34" s="30"/>
    </row>
    <row r="35" spans="1:6" x14ac:dyDescent="0.25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0" t="s">
        <v>194</v>
      </c>
      <c r="B1" s="40"/>
      <c r="C1" s="72"/>
      <c r="D1" s="73"/>
      <c r="E1" s="73"/>
      <c r="F1" s="1"/>
      <c r="G1" s="8"/>
    </row>
    <row r="2" spans="1:7" x14ac:dyDescent="0.25">
      <c r="A2" s="1"/>
      <c r="B2" s="9" t="s">
        <v>224</v>
      </c>
      <c r="C2" s="9" t="s">
        <v>222</v>
      </c>
      <c r="D2" s="9" t="s">
        <v>223</v>
      </c>
      <c r="E2" s="9" t="s">
        <v>223</v>
      </c>
      <c r="F2" s="9"/>
      <c r="G2" s="8"/>
    </row>
    <row r="3" spans="1:7" x14ac:dyDescent="0.25">
      <c r="A3" s="45" t="s">
        <v>1</v>
      </c>
      <c r="B3" s="41">
        <v>2023</v>
      </c>
      <c r="C3" s="41">
        <v>2023</v>
      </c>
      <c r="D3" s="41">
        <v>2023</v>
      </c>
      <c r="E3" s="41">
        <v>2022</v>
      </c>
      <c r="F3" s="10"/>
      <c r="G3" s="8"/>
    </row>
    <row r="4" spans="1:7" ht="8.25" customHeight="1" x14ac:dyDescent="0.25">
      <c r="A4" s="48"/>
      <c r="B4" s="9"/>
      <c r="C4" s="9"/>
      <c r="D4" s="9"/>
      <c r="E4" s="9"/>
      <c r="F4" s="9"/>
      <c r="G4" s="8"/>
    </row>
    <row r="5" spans="1:7" x14ac:dyDescent="0.25">
      <c r="A5" s="1"/>
      <c r="B5" s="114" t="s">
        <v>51</v>
      </c>
      <c r="C5" s="114"/>
      <c r="D5" s="114"/>
      <c r="E5" s="114"/>
      <c r="F5" s="37"/>
      <c r="G5" s="8"/>
    </row>
    <row r="6" spans="1:7" ht="7.5" customHeight="1" x14ac:dyDescent="0.25">
      <c r="A6" s="1"/>
      <c r="B6" s="51"/>
      <c r="C6" s="11"/>
      <c r="D6" s="91"/>
      <c r="E6" s="91"/>
      <c r="F6" s="11"/>
      <c r="G6" s="8"/>
    </row>
    <row r="7" spans="1:7" x14ac:dyDescent="0.25">
      <c r="A7" s="1" t="s">
        <v>92</v>
      </c>
      <c r="B7" s="3">
        <f>SUM(B8:B12)</f>
        <v>232000.3</v>
      </c>
      <c r="C7" s="3">
        <f>SUM(C8:C12)</f>
        <v>249417</v>
      </c>
      <c r="D7" s="3">
        <f>SUM(D8:D12)</f>
        <v>299836.40000000002</v>
      </c>
      <c r="E7" s="3">
        <f>SUM(E8:E12)</f>
        <v>356978.19999999995</v>
      </c>
      <c r="F7" s="3"/>
      <c r="G7" s="8"/>
    </row>
    <row r="8" spans="1:7" x14ac:dyDescent="0.25">
      <c r="A8" s="1" t="s">
        <v>93</v>
      </c>
      <c r="B8" s="3">
        <v>44689.1</v>
      </c>
      <c r="C8" s="3">
        <v>47648.3</v>
      </c>
      <c r="D8" s="3">
        <v>49077.3</v>
      </c>
      <c r="E8" s="3">
        <v>79502.899999999994</v>
      </c>
      <c r="F8" s="3"/>
      <c r="G8" s="8"/>
    </row>
    <row r="9" spans="1:7" x14ac:dyDescent="0.25">
      <c r="A9" s="1" t="s">
        <v>94</v>
      </c>
      <c r="B9" s="3">
        <v>23319.200000000001</v>
      </c>
      <c r="C9" s="3">
        <v>21871.1</v>
      </c>
      <c r="D9" s="3">
        <v>21013.9</v>
      </c>
      <c r="E9" s="3">
        <v>32906.699999999997</v>
      </c>
      <c r="F9" s="3"/>
      <c r="G9" s="8"/>
    </row>
    <row r="10" spans="1:7" x14ac:dyDescent="0.25">
      <c r="A10" s="1" t="s">
        <v>95</v>
      </c>
      <c r="B10" s="3">
        <v>3828.4</v>
      </c>
      <c r="C10" s="3">
        <v>3537.4</v>
      </c>
      <c r="D10" s="3">
        <v>63844.7</v>
      </c>
      <c r="E10" s="3">
        <v>4601.3999999999996</v>
      </c>
      <c r="F10" s="3"/>
      <c r="G10" s="8"/>
    </row>
    <row r="11" spans="1:7" x14ac:dyDescent="0.25">
      <c r="A11" s="1" t="s">
        <v>96</v>
      </c>
      <c r="B11" s="3">
        <v>489.9</v>
      </c>
      <c r="C11" s="3">
        <v>445.1</v>
      </c>
      <c r="D11" s="3">
        <v>519.1</v>
      </c>
      <c r="E11" s="3">
        <v>630.29999999999995</v>
      </c>
      <c r="F11" s="3"/>
      <c r="G11" s="8"/>
    </row>
    <row r="12" spans="1:7" x14ac:dyDescent="0.25">
      <c r="A12" s="1" t="s">
        <v>97</v>
      </c>
      <c r="B12" s="3">
        <v>159673.70000000001</v>
      </c>
      <c r="C12" s="3">
        <v>175915.1</v>
      </c>
      <c r="D12" s="3">
        <v>165381.4</v>
      </c>
      <c r="E12" s="3">
        <v>239336.9</v>
      </c>
      <c r="F12" s="3"/>
      <c r="G12" s="8"/>
    </row>
    <row r="13" spans="1:7" x14ac:dyDescent="0.25">
      <c r="A13" s="1"/>
      <c r="B13" s="3"/>
      <c r="C13" s="3"/>
      <c r="D13" s="3"/>
      <c r="E13" s="3"/>
      <c r="F13" s="3"/>
      <c r="G13" s="8"/>
    </row>
    <row r="14" spans="1:7" x14ac:dyDescent="0.25">
      <c r="A14" s="1" t="s">
        <v>98</v>
      </c>
      <c r="B14" s="3">
        <f>SUM(B15:B19)</f>
        <v>780074</v>
      </c>
      <c r="C14" s="3">
        <f>SUM(C15:C19)</f>
        <v>727146.4</v>
      </c>
      <c r="D14" s="3">
        <f>SUM(D15:D19)</f>
        <v>838150.60000000009</v>
      </c>
      <c r="E14" s="3">
        <f>SUM(E15:E19)</f>
        <v>1143939.9000000001</v>
      </c>
      <c r="F14" s="3"/>
      <c r="G14" s="8"/>
    </row>
    <row r="15" spans="1:7" x14ac:dyDescent="0.25">
      <c r="A15" s="1" t="s">
        <v>93</v>
      </c>
      <c r="B15" s="3">
        <v>406927.8</v>
      </c>
      <c r="C15" s="3">
        <v>367471.7</v>
      </c>
      <c r="D15" s="3">
        <v>436328.9</v>
      </c>
      <c r="E15" s="3">
        <v>613275.30000000005</v>
      </c>
      <c r="F15" s="3"/>
      <c r="G15" s="8"/>
    </row>
    <row r="16" spans="1:7" x14ac:dyDescent="0.25">
      <c r="A16" s="1" t="s">
        <v>94</v>
      </c>
      <c r="B16" s="3">
        <v>13578.9</v>
      </c>
      <c r="C16" s="3">
        <v>13725.7</v>
      </c>
      <c r="D16" s="3">
        <v>12055.4</v>
      </c>
      <c r="E16" s="3">
        <v>12652.4</v>
      </c>
      <c r="F16" s="3"/>
      <c r="G16" s="8"/>
    </row>
    <row r="17" spans="1:7" x14ac:dyDescent="0.25">
      <c r="A17" s="1" t="s">
        <v>95</v>
      </c>
      <c r="B17" s="3">
        <v>14593.8</v>
      </c>
      <c r="C17" s="3">
        <v>13993.2</v>
      </c>
      <c r="D17" s="3">
        <v>16633.8</v>
      </c>
      <c r="E17" s="3">
        <v>21532</v>
      </c>
      <c r="F17" s="3"/>
      <c r="G17" s="8"/>
    </row>
    <row r="18" spans="1:7" x14ac:dyDescent="0.25">
      <c r="A18" s="1" t="s">
        <v>96</v>
      </c>
      <c r="B18" s="3">
        <v>18616.599999999999</v>
      </c>
      <c r="C18" s="3">
        <v>17776.2</v>
      </c>
      <c r="D18" s="3">
        <v>17853</v>
      </c>
      <c r="E18" s="3">
        <v>17058.3</v>
      </c>
      <c r="F18" s="3"/>
      <c r="G18" s="8"/>
    </row>
    <row r="19" spans="1:7" x14ac:dyDescent="0.25">
      <c r="A19" s="1" t="s">
        <v>97</v>
      </c>
      <c r="B19" s="3">
        <v>326356.90000000002</v>
      </c>
      <c r="C19" s="3">
        <v>314179.59999999998</v>
      </c>
      <c r="D19" s="3">
        <v>355279.5</v>
      </c>
      <c r="E19" s="3">
        <v>479421.9</v>
      </c>
      <c r="F19" s="3"/>
      <c r="G19" s="8"/>
    </row>
    <row r="20" spans="1:7" x14ac:dyDescent="0.25">
      <c r="A20" s="1"/>
      <c r="B20" s="3"/>
      <c r="C20" s="3"/>
      <c r="D20" s="3"/>
      <c r="E20" s="3"/>
      <c r="F20" s="3"/>
      <c r="G20" s="8"/>
    </row>
    <row r="21" spans="1:7" x14ac:dyDescent="0.25">
      <c r="A21" s="1" t="s">
        <v>99</v>
      </c>
      <c r="B21" s="3">
        <f>SUM(B22:B26)</f>
        <v>204884.9</v>
      </c>
      <c r="C21" s="3">
        <f>SUM(C22:C26)</f>
        <v>227769.9</v>
      </c>
      <c r="D21" s="3">
        <f>SUM(D22:D26)</f>
        <v>259848.2</v>
      </c>
      <c r="E21" s="3">
        <f>SUM(E22:E26)</f>
        <v>301033.09999999998</v>
      </c>
      <c r="F21" s="3"/>
      <c r="G21" s="8"/>
    </row>
    <row r="22" spans="1:7" x14ac:dyDescent="0.25">
      <c r="A22" s="1" t="s">
        <v>93</v>
      </c>
      <c r="B22" s="3">
        <v>109878.7</v>
      </c>
      <c r="C22" s="3">
        <v>115672.7</v>
      </c>
      <c r="D22" s="3">
        <v>131534</v>
      </c>
      <c r="E22" s="3">
        <v>161935.20000000001</v>
      </c>
      <c r="F22" s="3"/>
      <c r="G22" s="8"/>
    </row>
    <row r="23" spans="1:7" x14ac:dyDescent="0.25">
      <c r="A23" s="1" t="s">
        <v>94</v>
      </c>
      <c r="B23" s="3">
        <v>2277.3000000000002</v>
      </c>
      <c r="C23" s="3">
        <v>2880.9</v>
      </c>
      <c r="D23" s="3">
        <v>3247.5</v>
      </c>
      <c r="E23" s="3">
        <v>2213.1</v>
      </c>
      <c r="F23" s="3"/>
      <c r="G23" s="8"/>
    </row>
    <row r="24" spans="1:7" x14ac:dyDescent="0.25">
      <c r="A24" s="1" t="s">
        <v>95</v>
      </c>
      <c r="B24" s="3">
        <v>532.70000000000005</v>
      </c>
      <c r="C24" s="3">
        <v>674.4</v>
      </c>
      <c r="D24" s="3">
        <v>733.4</v>
      </c>
      <c r="E24" s="3">
        <v>853.9</v>
      </c>
      <c r="F24" s="3"/>
      <c r="G24" s="8"/>
    </row>
    <row r="25" spans="1:7" x14ac:dyDescent="0.25">
      <c r="A25" s="1" t="s">
        <v>96</v>
      </c>
      <c r="B25" s="3">
        <v>101.2</v>
      </c>
      <c r="C25" s="3">
        <v>197.3</v>
      </c>
      <c r="D25" s="3">
        <v>136.1</v>
      </c>
      <c r="E25" s="3">
        <v>105.1</v>
      </c>
      <c r="F25" s="3"/>
      <c r="G25" s="8"/>
    </row>
    <row r="26" spans="1:7" x14ac:dyDescent="0.25">
      <c r="A26" s="1" t="s">
        <v>97</v>
      </c>
      <c r="B26" s="3">
        <v>92095</v>
      </c>
      <c r="C26" s="3">
        <v>108344.6</v>
      </c>
      <c r="D26" s="3">
        <v>124197.2</v>
      </c>
      <c r="E26" s="3">
        <v>135925.79999999999</v>
      </c>
      <c r="F26" s="3"/>
      <c r="G26" s="8"/>
    </row>
    <row r="27" spans="1:7" x14ac:dyDescent="0.25">
      <c r="A27" s="1"/>
      <c r="B27" s="3"/>
      <c r="C27" s="3"/>
      <c r="D27" s="3"/>
      <c r="E27" s="3"/>
      <c r="F27" s="3"/>
      <c r="G27" s="8"/>
    </row>
    <row r="28" spans="1:7" x14ac:dyDescent="0.25">
      <c r="A28" s="1" t="s">
        <v>100</v>
      </c>
      <c r="B28" s="3">
        <f>SUM(B29:B33)</f>
        <v>69139</v>
      </c>
      <c r="C28" s="3">
        <f>SUM(C29:C33)</f>
        <v>74249.899999999994</v>
      </c>
      <c r="D28" s="3">
        <f>SUM(D29:D33)</f>
        <v>88312.4</v>
      </c>
      <c r="E28" s="3">
        <f>SUM(E29:E33)</f>
        <v>101302</v>
      </c>
      <c r="F28" s="3"/>
      <c r="G28" s="8"/>
    </row>
    <row r="29" spans="1:7" x14ac:dyDescent="0.25">
      <c r="A29" s="1" t="s">
        <v>93</v>
      </c>
      <c r="B29" s="3">
        <v>11324</v>
      </c>
      <c r="C29" s="3">
        <v>11567.6</v>
      </c>
      <c r="D29" s="3">
        <v>13550</v>
      </c>
      <c r="E29" s="3">
        <v>16091.7</v>
      </c>
      <c r="F29" s="3"/>
      <c r="G29" s="8"/>
    </row>
    <row r="30" spans="1:7" x14ac:dyDescent="0.25">
      <c r="A30" s="1" t="s">
        <v>94</v>
      </c>
      <c r="B30" s="3">
        <v>25692.6</v>
      </c>
      <c r="C30" s="3">
        <v>30448.1</v>
      </c>
      <c r="D30" s="3">
        <v>35412.9</v>
      </c>
      <c r="E30" s="3">
        <v>44213.3</v>
      </c>
      <c r="F30" s="3"/>
      <c r="G30" s="8"/>
    </row>
    <row r="31" spans="1:7" x14ac:dyDescent="0.25">
      <c r="A31" s="1" t="s">
        <v>95</v>
      </c>
      <c r="B31" s="3">
        <v>9726.4</v>
      </c>
      <c r="C31" s="3">
        <v>8415.2999999999993</v>
      </c>
      <c r="D31" s="3">
        <v>10297.200000000001</v>
      </c>
      <c r="E31" s="3">
        <v>13095.2</v>
      </c>
      <c r="F31" s="3"/>
      <c r="G31" s="8"/>
    </row>
    <row r="32" spans="1:7" x14ac:dyDescent="0.25">
      <c r="A32" s="1" t="s">
        <v>96</v>
      </c>
      <c r="B32" s="3">
        <v>3586.4</v>
      </c>
      <c r="C32" s="3">
        <v>3290.2</v>
      </c>
      <c r="D32" s="3">
        <v>4019.7</v>
      </c>
      <c r="E32" s="3">
        <v>4248.8999999999996</v>
      </c>
      <c r="F32" s="3"/>
      <c r="G32" s="8"/>
    </row>
    <row r="33" spans="1:7" x14ac:dyDescent="0.25">
      <c r="A33" s="1" t="s">
        <v>97</v>
      </c>
      <c r="B33" s="3">
        <v>18809.599999999999</v>
      </c>
      <c r="C33" s="3">
        <v>20528.7</v>
      </c>
      <c r="D33" s="3">
        <v>25032.6</v>
      </c>
      <c r="E33" s="3">
        <v>23652.9</v>
      </c>
      <c r="F33" s="3"/>
      <c r="G33" s="8"/>
    </row>
    <row r="34" spans="1:7" x14ac:dyDescent="0.25">
      <c r="A34" s="1"/>
      <c r="B34" s="3"/>
      <c r="C34" s="3"/>
      <c r="D34" s="3"/>
      <c r="E34" s="3"/>
      <c r="F34" s="3"/>
      <c r="G34" s="8"/>
    </row>
    <row r="35" spans="1:7" x14ac:dyDescent="0.25">
      <c r="A35" s="1" t="s">
        <v>101</v>
      </c>
      <c r="B35" s="3">
        <f>SUM(B36:B40)</f>
        <v>1301267.5</v>
      </c>
      <c r="C35" s="3">
        <f>SUM(C36:C40)</f>
        <v>1293514.5999999999</v>
      </c>
      <c r="D35" s="3">
        <f>SUM(D36:D40)</f>
        <v>1443168.5</v>
      </c>
      <c r="E35" s="3">
        <f>SUM(E36:E40)</f>
        <v>1923935.5</v>
      </c>
      <c r="F35" s="3"/>
      <c r="G35" s="8"/>
    </row>
    <row r="36" spans="1:7" x14ac:dyDescent="0.25">
      <c r="A36" s="1" t="s">
        <v>93</v>
      </c>
      <c r="B36" s="3">
        <v>575934.4</v>
      </c>
      <c r="C36" s="3">
        <v>545277.1</v>
      </c>
      <c r="D36" s="3">
        <v>633380.6</v>
      </c>
      <c r="E36" s="3">
        <v>874879.9</v>
      </c>
      <c r="F36" s="3"/>
      <c r="G36" s="8"/>
    </row>
    <row r="37" spans="1:7" x14ac:dyDescent="0.25">
      <c r="A37" s="1" t="s">
        <v>94</v>
      </c>
      <c r="B37" s="3">
        <v>65901.5</v>
      </c>
      <c r="C37" s="3">
        <v>70135.199999999997</v>
      </c>
      <c r="D37" s="3">
        <v>73093</v>
      </c>
      <c r="E37" s="3">
        <v>93386.7</v>
      </c>
      <c r="F37" s="3"/>
      <c r="G37" s="8"/>
    </row>
    <row r="38" spans="1:7" x14ac:dyDescent="0.25">
      <c r="A38" s="1" t="s">
        <v>95</v>
      </c>
      <c r="B38" s="3">
        <v>28851</v>
      </c>
      <c r="C38" s="3">
        <v>26808.400000000001</v>
      </c>
      <c r="D38" s="3">
        <v>31740.799999999999</v>
      </c>
      <c r="E38" s="3">
        <v>40463.4</v>
      </c>
      <c r="F38" s="3"/>
      <c r="G38" s="8"/>
    </row>
    <row r="39" spans="1:7" x14ac:dyDescent="0.25">
      <c r="A39" s="1" t="s">
        <v>96</v>
      </c>
      <c r="B39" s="3">
        <v>22802.9</v>
      </c>
      <c r="C39" s="3">
        <v>21716.7</v>
      </c>
      <c r="D39" s="3">
        <v>22550.2</v>
      </c>
      <c r="E39" s="3">
        <v>22044</v>
      </c>
      <c r="F39" s="3"/>
      <c r="G39" s="8"/>
    </row>
    <row r="40" spans="1:7" x14ac:dyDescent="0.25">
      <c r="A40" s="40" t="s">
        <v>97</v>
      </c>
      <c r="B40" s="73">
        <v>607777.69999999995</v>
      </c>
      <c r="C40" s="73">
        <v>629577.19999999995</v>
      </c>
      <c r="D40" s="73">
        <v>682403.9</v>
      </c>
      <c r="E40" s="73">
        <v>893161.5</v>
      </c>
      <c r="F40" s="3"/>
      <c r="G40" s="8"/>
    </row>
    <row r="41" spans="1:7" ht="3.95" customHeight="1" x14ac:dyDescent="0.25">
      <c r="A41" s="1"/>
      <c r="B41" s="3"/>
      <c r="C41" s="3"/>
      <c r="D41" s="3"/>
      <c r="E41" s="3"/>
      <c r="F41" s="3"/>
      <c r="G41" s="8"/>
    </row>
    <row r="42" spans="1:7" ht="14.1" customHeight="1" x14ac:dyDescent="0.25">
      <c r="A42" s="1" t="s">
        <v>225</v>
      </c>
      <c r="B42" s="3"/>
      <c r="C42" s="3"/>
      <c r="D42" s="3"/>
      <c r="E42" s="3"/>
      <c r="F42" s="3"/>
      <c r="G42" s="8"/>
    </row>
    <row r="43" spans="1:7" ht="12.75" customHeight="1" x14ac:dyDescent="0.25">
      <c r="A43" s="1" t="s">
        <v>102</v>
      </c>
      <c r="B43" s="3"/>
      <c r="C43" s="59"/>
      <c r="D43" s="3"/>
      <c r="E43" s="3"/>
      <c r="F43" s="3"/>
      <c r="G43" s="8"/>
    </row>
    <row r="44" spans="1:7" ht="6.95" customHeight="1" x14ac:dyDescent="0.25">
      <c r="A44" s="1"/>
      <c r="B44" s="3"/>
      <c r="C44" s="59"/>
      <c r="D44" s="3"/>
      <c r="E44" s="3"/>
      <c r="F44" s="3"/>
      <c r="G44" s="8"/>
    </row>
    <row r="45" spans="1:7" ht="14.1" customHeight="1" x14ac:dyDescent="0.25">
      <c r="A45" s="110" t="s">
        <v>216</v>
      </c>
      <c r="B45" s="110"/>
      <c r="C45" s="110"/>
      <c r="D45" s="110"/>
      <c r="E45" s="110"/>
      <c r="F45" s="3"/>
      <c r="G45" s="8"/>
    </row>
    <row r="46" spans="1:7" ht="14.1" customHeight="1" x14ac:dyDescent="0.25">
      <c r="A46" s="74" t="s">
        <v>204</v>
      </c>
      <c r="B46" s="74"/>
      <c r="C46" s="74"/>
      <c r="D46" s="74"/>
      <c r="E46" s="74"/>
      <c r="F46" s="3"/>
      <c r="G46" s="8"/>
    </row>
    <row r="47" spans="1:7" ht="6.95" customHeight="1" x14ac:dyDescent="0.25">
      <c r="A47" s="93"/>
      <c r="B47" s="3"/>
      <c r="C47" s="93"/>
      <c r="D47" s="3"/>
      <c r="E47" s="3"/>
      <c r="F47" s="3"/>
      <c r="G47" s="8"/>
    </row>
    <row r="48" spans="1:7" ht="14.1" customHeight="1" x14ac:dyDescent="0.25">
      <c r="A48" s="1" t="s">
        <v>246</v>
      </c>
      <c r="B48" s="3"/>
      <c r="C48" s="93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0" t="s">
        <v>195</v>
      </c>
      <c r="B1" s="40"/>
      <c r="C1" s="40"/>
      <c r="D1" s="73"/>
      <c r="E1" s="73"/>
      <c r="F1" s="30"/>
    </row>
    <row r="2" spans="1:6" x14ac:dyDescent="0.25">
      <c r="A2" s="1"/>
      <c r="B2" s="9" t="s">
        <v>224</v>
      </c>
      <c r="C2" s="9" t="s">
        <v>222</v>
      </c>
      <c r="D2" s="9" t="s">
        <v>223</v>
      </c>
      <c r="E2" s="9" t="s">
        <v>223</v>
      </c>
      <c r="F2" s="30"/>
    </row>
    <row r="3" spans="1:6" x14ac:dyDescent="0.25">
      <c r="A3" s="45" t="s">
        <v>1</v>
      </c>
      <c r="B3" s="75">
        <v>2023</v>
      </c>
      <c r="C3" s="75">
        <v>2023</v>
      </c>
      <c r="D3" s="75">
        <v>2023</v>
      </c>
      <c r="E3" s="75">
        <v>2022</v>
      </c>
      <c r="F3" s="30"/>
    </row>
    <row r="4" spans="1:6" ht="8.25" customHeight="1" x14ac:dyDescent="0.25">
      <c r="A4" s="48"/>
      <c r="B4" s="9"/>
      <c r="C4" s="9"/>
      <c r="D4" s="9"/>
      <c r="E4" s="9"/>
      <c r="F4" s="30"/>
    </row>
    <row r="5" spans="1:6" x14ac:dyDescent="0.25">
      <c r="A5" s="1"/>
      <c r="B5" s="108" t="s">
        <v>51</v>
      </c>
      <c r="C5" s="108"/>
      <c r="D5" s="108"/>
      <c r="E5" s="108"/>
      <c r="F5" s="30"/>
    </row>
    <row r="6" spans="1:6" ht="8.25" customHeight="1" x14ac:dyDescent="0.25">
      <c r="A6" s="1"/>
      <c r="B6" s="48"/>
      <c r="C6" s="13"/>
      <c r="D6" s="13"/>
      <c r="E6" s="48"/>
      <c r="F6" s="30"/>
    </row>
    <row r="7" spans="1:6" x14ac:dyDescent="0.25">
      <c r="A7" s="1" t="s">
        <v>92</v>
      </c>
      <c r="B7" s="3">
        <f>SUM(B8:B12)</f>
        <v>187798.59999999998</v>
      </c>
      <c r="C7" s="3">
        <f>SUM(C8:C12)</f>
        <v>152782.29999999999</v>
      </c>
      <c r="D7" s="3">
        <f>SUM(D8:D12)</f>
        <v>187932.3</v>
      </c>
      <c r="E7" s="3">
        <f>SUM(E8:E12)</f>
        <v>220907.2</v>
      </c>
      <c r="F7" s="3"/>
    </row>
    <row r="8" spans="1:6" x14ac:dyDescent="0.25">
      <c r="A8" s="1" t="s">
        <v>93</v>
      </c>
      <c r="B8" s="3">
        <v>90023.9</v>
      </c>
      <c r="C8" s="3">
        <v>70780.5</v>
      </c>
      <c r="D8" s="3">
        <v>90707.7</v>
      </c>
      <c r="E8" s="3">
        <v>110659.4</v>
      </c>
      <c r="F8" s="30"/>
    </row>
    <row r="9" spans="1:6" x14ac:dyDescent="0.25">
      <c r="A9" s="1" t="s">
        <v>94</v>
      </c>
      <c r="B9" s="3">
        <v>4598.6000000000004</v>
      </c>
      <c r="C9" s="3">
        <v>3828.1</v>
      </c>
      <c r="D9" s="3">
        <v>4332.5</v>
      </c>
      <c r="E9" s="3">
        <v>5505</v>
      </c>
      <c r="F9" s="30"/>
    </row>
    <row r="10" spans="1:6" x14ac:dyDescent="0.25">
      <c r="A10" s="1" t="s">
        <v>95</v>
      </c>
      <c r="B10" s="3">
        <v>2199.6999999999998</v>
      </c>
      <c r="C10" s="3">
        <v>1997.3</v>
      </c>
      <c r="D10" s="3">
        <v>2326.8000000000002</v>
      </c>
      <c r="E10" s="3">
        <v>2383.1</v>
      </c>
      <c r="F10" s="30"/>
    </row>
    <row r="11" spans="1:6" x14ac:dyDescent="0.25">
      <c r="A11" s="1" t="s">
        <v>96</v>
      </c>
      <c r="B11" s="3">
        <v>1082.7</v>
      </c>
      <c r="C11" s="3">
        <v>782</v>
      </c>
      <c r="D11" s="3">
        <v>987.7</v>
      </c>
      <c r="E11" s="3">
        <v>1248</v>
      </c>
      <c r="F11" s="30"/>
    </row>
    <row r="12" spans="1:6" x14ac:dyDescent="0.25">
      <c r="A12" s="1" t="s">
        <v>97</v>
      </c>
      <c r="B12" s="3">
        <v>89893.7</v>
      </c>
      <c r="C12" s="3">
        <v>75394.399999999994</v>
      </c>
      <c r="D12" s="3">
        <v>89577.600000000006</v>
      </c>
      <c r="E12" s="3">
        <v>101111.7</v>
      </c>
      <c r="F12" s="30"/>
    </row>
    <row r="13" spans="1:6" x14ac:dyDescent="0.25">
      <c r="A13" s="1"/>
      <c r="B13" s="3"/>
      <c r="C13" s="3"/>
      <c r="D13" s="3"/>
      <c r="E13" s="3"/>
      <c r="F13" s="30"/>
    </row>
    <row r="14" spans="1:6" x14ac:dyDescent="0.25">
      <c r="A14" s="1" t="s">
        <v>98</v>
      </c>
      <c r="B14" s="3">
        <f>SUM(B15:B19)</f>
        <v>26789.599999999999</v>
      </c>
      <c r="C14" s="3">
        <f>SUM(C15:C19)</f>
        <v>21407.800000000003</v>
      </c>
      <c r="D14" s="3">
        <f>SUM(D15:D19)</f>
        <v>23529.7</v>
      </c>
      <c r="E14" s="3">
        <f>SUM(E15:E19)</f>
        <v>31169.1</v>
      </c>
      <c r="F14" s="24"/>
    </row>
    <row r="15" spans="1:6" x14ac:dyDescent="0.25">
      <c r="A15" s="1" t="s">
        <v>93</v>
      </c>
      <c r="B15" s="3">
        <v>12814.1</v>
      </c>
      <c r="C15" s="3">
        <v>9470.5</v>
      </c>
      <c r="D15" s="3">
        <v>10964.9</v>
      </c>
      <c r="E15" s="3">
        <v>16395.400000000001</v>
      </c>
      <c r="F15" s="30"/>
    </row>
    <row r="16" spans="1:6" x14ac:dyDescent="0.25">
      <c r="A16" s="1" t="s">
        <v>94</v>
      </c>
      <c r="B16" s="3">
        <v>753.8</v>
      </c>
      <c r="C16" s="3">
        <v>646.6</v>
      </c>
      <c r="D16" s="3">
        <v>733.3</v>
      </c>
      <c r="E16" s="3">
        <v>1067.3</v>
      </c>
      <c r="F16" s="30"/>
    </row>
    <row r="17" spans="1:6" x14ac:dyDescent="0.25">
      <c r="A17" s="1" t="s">
        <v>95</v>
      </c>
      <c r="B17" s="3">
        <v>1582.4</v>
      </c>
      <c r="C17" s="3">
        <v>1328.2</v>
      </c>
      <c r="D17" s="3">
        <v>1320.1</v>
      </c>
      <c r="E17" s="3">
        <v>1393.1</v>
      </c>
      <c r="F17" s="30"/>
    </row>
    <row r="18" spans="1:6" x14ac:dyDescent="0.25">
      <c r="A18" s="1" t="s">
        <v>96</v>
      </c>
      <c r="B18" s="3">
        <v>1658.9</v>
      </c>
      <c r="C18" s="3">
        <v>1558.5</v>
      </c>
      <c r="D18" s="3">
        <v>1880.2</v>
      </c>
      <c r="E18" s="3">
        <v>1620.4</v>
      </c>
      <c r="F18" s="30"/>
    </row>
    <row r="19" spans="1:6" x14ac:dyDescent="0.25">
      <c r="A19" s="1" t="s">
        <v>97</v>
      </c>
      <c r="B19" s="3">
        <v>9980.4</v>
      </c>
      <c r="C19" s="3">
        <v>8404</v>
      </c>
      <c r="D19" s="3">
        <v>8631.2000000000007</v>
      </c>
      <c r="E19" s="3">
        <v>10692.9</v>
      </c>
      <c r="F19" s="30"/>
    </row>
    <row r="20" spans="1:6" x14ac:dyDescent="0.25">
      <c r="A20" s="1"/>
      <c r="B20" s="3"/>
      <c r="C20" s="3"/>
      <c r="D20" s="3"/>
      <c r="E20" s="3"/>
      <c r="F20" s="30"/>
    </row>
    <row r="21" spans="1:6" x14ac:dyDescent="0.25">
      <c r="A21" s="1" t="s">
        <v>99</v>
      </c>
      <c r="B21" s="3">
        <f>SUM(B22:B26)</f>
        <v>5881.1</v>
      </c>
      <c r="C21" s="3">
        <f>SUM(C22:C26)</f>
        <v>4976.2</v>
      </c>
      <c r="D21" s="3">
        <f>SUM(D22:D26)</f>
        <v>5104.0999999999995</v>
      </c>
      <c r="E21" s="3">
        <f>SUM(E22:E26)</f>
        <v>4968</v>
      </c>
      <c r="F21" s="3"/>
    </row>
    <row r="22" spans="1:6" x14ac:dyDescent="0.25">
      <c r="A22" s="1" t="s">
        <v>93</v>
      </c>
      <c r="B22" s="3">
        <v>2885.2</v>
      </c>
      <c r="C22" s="3">
        <v>2480.4</v>
      </c>
      <c r="D22" s="3">
        <v>2508.1999999999998</v>
      </c>
      <c r="E22" s="3">
        <v>2468.1999999999998</v>
      </c>
      <c r="F22" s="30"/>
    </row>
    <row r="23" spans="1:6" x14ac:dyDescent="0.25">
      <c r="A23" s="1" t="s">
        <v>94</v>
      </c>
      <c r="B23" s="3">
        <v>221.3</v>
      </c>
      <c r="C23" s="3">
        <v>152.69999999999999</v>
      </c>
      <c r="D23" s="3">
        <v>174.1</v>
      </c>
      <c r="E23" s="3">
        <v>226.1</v>
      </c>
      <c r="F23" s="30"/>
    </row>
    <row r="24" spans="1:6" x14ac:dyDescent="0.25">
      <c r="A24" s="1" t="s">
        <v>95</v>
      </c>
      <c r="B24" s="3">
        <v>98.6</v>
      </c>
      <c r="C24" s="3">
        <v>43.1</v>
      </c>
      <c r="D24" s="3">
        <v>55.1</v>
      </c>
      <c r="E24" s="3">
        <v>59.3</v>
      </c>
      <c r="F24" s="30"/>
    </row>
    <row r="25" spans="1:6" x14ac:dyDescent="0.25">
      <c r="A25" s="1" t="s">
        <v>96</v>
      </c>
      <c r="B25" s="3">
        <v>142.4</v>
      </c>
      <c r="C25" s="3">
        <v>97.4</v>
      </c>
      <c r="D25" s="3">
        <v>105.7</v>
      </c>
      <c r="E25" s="3">
        <v>147.1</v>
      </c>
      <c r="F25" s="30"/>
    </row>
    <row r="26" spans="1:6" x14ac:dyDescent="0.25">
      <c r="A26" s="1" t="s">
        <v>97</v>
      </c>
      <c r="B26" s="3">
        <v>2533.6</v>
      </c>
      <c r="C26" s="3">
        <v>2202.6</v>
      </c>
      <c r="D26" s="3">
        <v>2261</v>
      </c>
      <c r="E26" s="3">
        <v>2067.3000000000002</v>
      </c>
      <c r="F26" s="30"/>
    </row>
    <row r="27" spans="1:6" x14ac:dyDescent="0.25">
      <c r="A27" s="1"/>
      <c r="B27" s="3"/>
      <c r="C27" s="3"/>
      <c r="D27" s="3"/>
      <c r="E27" s="3"/>
      <c r="F27" s="30"/>
    </row>
    <row r="28" spans="1:6" x14ac:dyDescent="0.25">
      <c r="A28" s="1" t="s">
        <v>100</v>
      </c>
      <c r="B28" s="3">
        <f>SUM(B29:B33)</f>
        <v>4314.7000000000007</v>
      </c>
      <c r="C28" s="3">
        <f>SUM(C29:C33)</f>
        <v>3969.8999999999996</v>
      </c>
      <c r="D28" s="3">
        <f>SUM(D29:D33)</f>
        <v>4784</v>
      </c>
      <c r="E28" s="3">
        <f>SUM(E29:E33)</f>
        <v>5304.4</v>
      </c>
      <c r="F28" s="3"/>
    </row>
    <row r="29" spans="1:6" x14ac:dyDescent="0.25">
      <c r="A29" s="1" t="s">
        <v>93</v>
      </c>
      <c r="B29" s="3">
        <v>770.6</v>
      </c>
      <c r="C29" s="3">
        <v>705.9</v>
      </c>
      <c r="D29" s="3">
        <v>846.9</v>
      </c>
      <c r="E29" s="3">
        <v>846.6</v>
      </c>
      <c r="F29" s="30"/>
    </row>
    <row r="30" spans="1:6" x14ac:dyDescent="0.25">
      <c r="A30" s="1" t="s">
        <v>94</v>
      </c>
      <c r="B30" s="3">
        <v>724.8</v>
      </c>
      <c r="C30" s="3">
        <v>589.9</v>
      </c>
      <c r="D30" s="3">
        <v>696.1</v>
      </c>
      <c r="E30" s="3">
        <v>886.4</v>
      </c>
      <c r="F30" s="30"/>
    </row>
    <row r="31" spans="1:6" x14ac:dyDescent="0.25">
      <c r="A31" s="1" t="s">
        <v>95</v>
      </c>
      <c r="B31" s="3">
        <v>1290.0999999999999</v>
      </c>
      <c r="C31" s="3">
        <v>1232.5999999999999</v>
      </c>
      <c r="D31" s="3">
        <v>1487.2</v>
      </c>
      <c r="E31" s="3">
        <v>1663.1</v>
      </c>
      <c r="F31" s="30"/>
    </row>
    <row r="32" spans="1:6" x14ac:dyDescent="0.25">
      <c r="A32" s="1" t="s">
        <v>96</v>
      </c>
      <c r="B32" s="3">
        <v>53.8</v>
      </c>
      <c r="C32" s="3">
        <v>41.1</v>
      </c>
      <c r="D32" s="3">
        <v>61.1</v>
      </c>
      <c r="E32" s="3">
        <v>96.3</v>
      </c>
      <c r="F32" s="30"/>
    </row>
    <row r="33" spans="1:6" x14ac:dyDescent="0.25">
      <c r="A33" s="1" t="s">
        <v>97</v>
      </c>
      <c r="B33" s="3">
        <v>1475.4</v>
      </c>
      <c r="C33" s="3">
        <v>1400.4</v>
      </c>
      <c r="D33" s="3">
        <v>1692.7</v>
      </c>
      <c r="E33" s="3">
        <v>1812</v>
      </c>
      <c r="F33" s="30"/>
    </row>
    <row r="34" spans="1:6" x14ac:dyDescent="0.25">
      <c r="A34" s="1"/>
      <c r="B34" s="3"/>
      <c r="C34" s="3"/>
      <c r="D34" s="3"/>
      <c r="E34" s="3"/>
      <c r="F34" s="30"/>
    </row>
    <row r="35" spans="1:6" x14ac:dyDescent="0.25">
      <c r="A35" s="1" t="s">
        <v>103</v>
      </c>
      <c r="B35" s="3">
        <f>SUM(B36:B40)</f>
        <v>225193.2</v>
      </c>
      <c r="C35" s="3">
        <f>SUM(C36:C40)</f>
        <v>183582.40000000002</v>
      </c>
      <c r="D35" s="3">
        <f>SUM(D36:D40)</f>
        <v>221702.2</v>
      </c>
      <c r="E35" s="3">
        <f>SUM(E36:E40)</f>
        <v>262731</v>
      </c>
      <c r="F35" s="30"/>
    </row>
    <row r="36" spans="1:6" x14ac:dyDescent="0.25">
      <c r="A36" s="1" t="s">
        <v>93</v>
      </c>
      <c r="B36" s="3">
        <v>106620</v>
      </c>
      <c r="C36" s="3">
        <v>83563</v>
      </c>
      <c r="D36" s="3">
        <v>105153.9</v>
      </c>
      <c r="E36" s="3">
        <v>130519.6</v>
      </c>
      <c r="F36" s="30"/>
    </row>
    <row r="37" spans="1:6" x14ac:dyDescent="0.25">
      <c r="A37" s="1" t="s">
        <v>94</v>
      </c>
      <c r="B37" s="3">
        <v>6314.3</v>
      </c>
      <c r="C37" s="3">
        <v>5231.7</v>
      </c>
      <c r="D37" s="3">
        <v>5948.6</v>
      </c>
      <c r="E37" s="3">
        <v>7699</v>
      </c>
      <c r="F37" s="30"/>
    </row>
    <row r="38" spans="1:6" x14ac:dyDescent="0.25">
      <c r="A38" s="1" t="s">
        <v>95</v>
      </c>
      <c r="B38" s="3">
        <v>5185.8999999999996</v>
      </c>
      <c r="C38" s="3">
        <v>4627.6000000000004</v>
      </c>
      <c r="D38" s="3">
        <v>5201.6000000000004</v>
      </c>
      <c r="E38" s="3">
        <v>5512.6</v>
      </c>
      <c r="F38" s="30"/>
    </row>
    <row r="39" spans="1:6" x14ac:dyDescent="0.25">
      <c r="A39" s="1" t="s">
        <v>96</v>
      </c>
      <c r="B39" s="3">
        <v>2937.8</v>
      </c>
      <c r="C39" s="3">
        <v>2479</v>
      </c>
      <c r="D39" s="3">
        <v>3034.7</v>
      </c>
      <c r="E39" s="3">
        <v>3111.9</v>
      </c>
      <c r="F39" s="30"/>
    </row>
    <row r="40" spans="1:6" x14ac:dyDescent="0.25">
      <c r="A40" s="40" t="s">
        <v>97</v>
      </c>
      <c r="B40" s="73">
        <v>104135.2</v>
      </c>
      <c r="C40" s="73">
        <v>87681.1</v>
      </c>
      <c r="D40" s="73">
        <v>102363.4</v>
      </c>
      <c r="E40" s="73">
        <v>115887.9</v>
      </c>
      <c r="F40" s="30"/>
    </row>
    <row r="41" spans="1:6" ht="3.95" customHeight="1" x14ac:dyDescent="0.25">
      <c r="A41" s="1"/>
      <c r="B41" s="3"/>
      <c r="C41" s="3"/>
      <c r="D41" s="3"/>
      <c r="E41" s="3"/>
      <c r="F41" s="30"/>
    </row>
    <row r="42" spans="1:6" ht="14.1" customHeight="1" x14ac:dyDescent="0.25">
      <c r="A42" s="1" t="s">
        <v>225</v>
      </c>
      <c r="B42" s="3"/>
      <c r="C42" s="3"/>
      <c r="D42" s="3"/>
      <c r="E42" s="3"/>
      <c r="F42" s="30"/>
    </row>
    <row r="43" spans="1:6" ht="14.1" customHeight="1" x14ac:dyDescent="0.25">
      <c r="A43" s="1" t="s">
        <v>102</v>
      </c>
      <c r="B43" s="92"/>
      <c r="C43" s="92"/>
      <c r="D43" s="88"/>
      <c r="E43" s="19"/>
      <c r="F43" s="30"/>
    </row>
    <row r="44" spans="1:6" ht="6.95" customHeight="1" x14ac:dyDescent="0.25">
      <c r="A44" s="93"/>
      <c r="B44" s="19"/>
      <c r="C44" s="19"/>
      <c r="D44" s="88"/>
      <c r="E44" s="19"/>
      <c r="F44" s="30"/>
    </row>
    <row r="45" spans="1:6" ht="14.1" customHeight="1" x14ac:dyDescent="0.25">
      <c r="A45" s="110" t="s">
        <v>216</v>
      </c>
      <c r="B45" s="110"/>
      <c r="C45" s="110"/>
      <c r="D45" s="110"/>
      <c r="E45" s="110"/>
      <c r="F45" s="30"/>
    </row>
    <row r="46" spans="1:6" ht="14.1" customHeight="1" x14ac:dyDescent="0.25">
      <c r="A46" s="61" t="s">
        <v>204</v>
      </c>
      <c r="B46" s="61"/>
      <c r="C46" s="61"/>
      <c r="D46" s="61"/>
      <c r="E46" s="61"/>
      <c r="F46" s="30"/>
    </row>
    <row r="47" spans="1:6" ht="6.95" customHeight="1" x14ac:dyDescent="0.25">
      <c r="A47" s="93"/>
      <c r="B47" s="92"/>
      <c r="C47" s="92"/>
      <c r="D47" s="88"/>
      <c r="E47" s="19"/>
      <c r="F47" s="30"/>
    </row>
    <row r="48" spans="1:6" ht="14.1" customHeight="1" x14ac:dyDescent="0.25">
      <c r="A48" s="1" t="s">
        <v>246</v>
      </c>
      <c r="B48" s="93"/>
      <c r="C48" s="93"/>
      <c r="D48" s="3"/>
      <c r="E48" s="93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76" t="s">
        <v>196</v>
      </c>
      <c r="B1" s="77"/>
      <c r="C1" s="3"/>
      <c r="D1" s="77"/>
      <c r="E1" s="77"/>
      <c r="F1" s="3"/>
    </row>
    <row r="2" spans="1:6" x14ac:dyDescent="0.25">
      <c r="A2" s="77"/>
      <c r="B2" s="39" t="s">
        <v>224</v>
      </c>
      <c r="C2" s="39" t="s">
        <v>222</v>
      </c>
      <c r="D2" s="39" t="s">
        <v>223</v>
      </c>
      <c r="E2" s="39" t="s">
        <v>223</v>
      </c>
      <c r="F2" s="3"/>
    </row>
    <row r="3" spans="1:6" x14ac:dyDescent="0.25">
      <c r="A3" s="78" t="s">
        <v>104</v>
      </c>
      <c r="B3" s="41">
        <v>2023</v>
      </c>
      <c r="C3" s="41">
        <v>2023</v>
      </c>
      <c r="D3" s="41">
        <v>2023</v>
      </c>
      <c r="E3" s="41">
        <v>2022</v>
      </c>
      <c r="F3" s="3"/>
    </row>
    <row r="4" spans="1:6" ht="8.25" customHeight="1" x14ac:dyDescent="0.25">
      <c r="A4" s="79"/>
      <c r="B4" s="9"/>
      <c r="C4" s="9"/>
      <c r="D4" s="2"/>
      <c r="E4" s="2"/>
      <c r="F4" s="9"/>
    </row>
    <row r="5" spans="1:6" x14ac:dyDescent="0.25">
      <c r="A5" s="77"/>
      <c r="B5" s="108" t="s">
        <v>105</v>
      </c>
      <c r="C5" s="108"/>
      <c r="D5" s="108"/>
      <c r="E5" s="108"/>
      <c r="F5" s="13"/>
    </row>
    <row r="6" spans="1:6" ht="7.5" customHeight="1" x14ac:dyDescent="0.25">
      <c r="A6" s="77"/>
      <c r="B6" s="50"/>
      <c r="C6" s="13"/>
      <c r="D6" s="48"/>
      <c r="E6" s="48"/>
      <c r="F6" s="13"/>
    </row>
    <row r="7" spans="1:6" x14ac:dyDescent="0.25">
      <c r="A7" s="77" t="s">
        <v>106</v>
      </c>
      <c r="B7" s="3">
        <v>115773.5</v>
      </c>
      <c r="C7" s="3">
        <v>87766</v>
      </c>
      <c r="D7" s="3">
        <v>109108.2</v>
      </c>
      <c r="E7" s="9">
        <v>133334.20000000001</v>
      </c>
      <c r="F7" s="3"/>
    </row>
    <row r="8" spans="1:6" x14ac:dyDescent="0.25">
      <c r="A8" s="77" t="s">
        <v>107</v>
      </c>
      <c r="B8" s="3">
        <v>2867.6</v>
      </c>
      <c r="C8" s="3">
        <v>2430.4</v>
      </c>
      <c r="D8" s="3">
        <v>2663.4</v>
      </c>
      <c r="E8" s="9">
        <v>2574.4</v>
      </c>
      <c r="F8" s="3"/>
    </row>
    <row r="9" spans="1:6" x14ac:dyDescent="0.25">
      <c r="A9" s="77" t="s">
        <v>108</v>
      </c>
      <c r="B9" s="3">
        <v>8696.7000000000007</v>
      </c>
      <c r="C9" s="3">
        <v>6545.6</v>
      </c>
      <c r="D9" s="3">
        <v>8880.7999999999993</v>
      </c>
      <c r="E9" s="9">
        <v>8366</v>
      </c>
      <c r="F9" s="3"/>
    </row>
    <row r="10" spans="1:6" x14ac:dyDescent="0.25">
      <c r="A10" s="77" t="s">
        <v>109</v>
      </c>
      <c r="B10" s="3">
        <v>12910.4</v>
      </c>
      <c r="C10" s="3">
        <v>9729.4</v>
      </c>
      <c r="D10" s="3">
        <v>9980.7000000000007</v>
      </c>
      <c r="E10" s="9">
        <v>12772.4</v>
      </c>
      <c r="F10" s="3"/>
    </row>
    <row r="11" spans="1:6" x14ac:dyDescent="0.25">
      <c r="A11" s="77" t="s">
        <v>110</v>
      </c>
      <c r="B11" s="3">
        <v>9536.7000000000007</v>
      </c>
      <c r="C11" s="3">
        <v>7591.1</v>
      </c>
      <c r="D11" s="3">
        <v>7533.7</v>
      </c>
      <c r="E11" s="9">
        <v>12095.3</v>
      </c>
      <c r="F11" s="3"/>
    </row>
    <row r="12" spans="1:6" x14ac:dyDescent="0.25">
      <c r="A12" s="77" t="s">
        <v>111</v>
      </c>
      <c r="B12" s="3">
        <v>7414.5</v>
      </c>
      <c r="C12" s="3">
        <v>7695.4</v>
      </c>
      <c r="D12" s="3">
        <v>8215.4</v>
      </c>
      <c r="E12" s="9">
        <v>10056.799999999999</v>
      </c>
      <c r="F12" s="3"/>
    </row>
    <row r="13" spans="1:6" x14ac:dyDescent="0.25">
      <c r="A13" s="77" t="s">
        <v>112</v>
      </c>
      <c r="B13" s="3">
        <v>21918.7</v>
      </c>
      <c r="C13" s="3">
        <v>14500.7</v>
      </c>
      <c r="D13" s="3">
        <v>23359.200000000001</v>
      </c>
      <c r="E13" s="9">
        <v>28855.599999999999</v>
      </c>
      <c r="F13" s="3"/>
    </row>
    <row r="14" spans="1:6" x14ac:dyDescent="0.25">
      <c r="A14" s="77" t="s">
        <v>113</v>
      </c>
      <c r="B14" s="3">
        <v>28982.799999999999</v>
      </c>
      <c r="C14" s="3">
        <v>23917.3</v>
      </c>
      <c r="D14" s="3">
        <v>29748.9</v>
      </c>
      <c r="E14" s="9">
        <v>33786.9</v>
      </c>
      <c r="F14" s="3"/>
    </row>
    <row r="15" spans="1:6" x14ac:dyDescent="0.25">
      <c r="A15" s="77" t="s">
        <v>114</v>
      </c>
      <c r="B15" s="3">
        <v>23360.400000000001</v>
      </c>
      <c r="C15" s="3">
        <v>15289</v>
      </c>
      <c r="D15" s="3">
        <v>18650.599999999999</v>
      </c>
      <c r="E15" s="9">
        <v>24729.599999999999</v>
      </c>
      <c r="F15" s="3"/>
    </row>
    <row r="16" spans="1:6" x14ac:dyDescent="0.25">
      <c r="A16" s="77" t="s">
        <v>115</v>
      </c>
      <c r="B16" s="3">
        <v>3821.1</v>
      </c>
      <c r="C16" s="3">
        <v>3789.3</v>
      </c>
      <c r="D16" s="3">
        <v>3976.6</v>
      </c>
      <c r="E16" s="9">
        <v>4915.3999999999996</v>
      </c>
      <c r="F16" s="3"/>
    </row>
    <row r="17" spans="1:6" x14ac:dyDescent="0.25">
      <c r="A17" s="77" t="s">
        <v>116</v>
      </c>
      <c r="B17" s="3">
        <v>1292.8</v>
      </c>
      <c r="C17" s="3">
        <v>1381.8</v>
      </c>
      <c r="D17" s="3">
        <v>1716.4</v>
      </c>
      <c r="E17" s="9">
        <v>1640.9</v>
      </c>
      <c r="F17" s="3"/>
    </row>
    <row r="18" spans="1:6" x14ac:dyDescent="0.25">
      <c r="A18" s="77" t="s">
        <v>117</v>
      </c>
      <c r="B18" s="3">
        <v>2306.4</v>
      </c>
      <c r="C18" s="3">
        <v>2125</v>
      </c>
      <c r="D18" s="3">
        <v>2034</v>
      </c>
      <c r="E18" s="9">
        <v>2962.2</v>
      </c>
      <c r="F18" s="3"/>
    </row>
    <row r="19" spans="1:6" x14ac:dyDescent="0.25">
      <c r="A19" s="77" t="s">
        <v>118</v>
      </c>
      <c r="B19" s="3">
        <v>17628.400000000001</v>
      </c>
      <c r="C19" s="3">
        <v>17019</v>
      </c>
      <c r="D19" s="3">
        <v>17731.8</v>
      </c>
      <c r="E19" s="9">
        <v>20435.8</v>
      </c>
      <c r="F19" s="3"/>
    </row>
    <row r="20" spans="1:6" x14ac:dyDescent="0.25">
      <c r="A20" s="77" t="s">
        <v>119</v>
      </c>
      <c r="B20" s="3">
        <v>1095.3</v>
      </c>
      <c r="C20" s="3">
        <v>750.8</v>
      </c>
      <c r="D20" s="3">
        <v>916.4</v>
      </c>
      <c r="E20" s="9">
        <v>1090.5999999999999</v>
      </c>
      <c r="F20" s="3"/>
    </row>
    <row r="21" spans="1:6" x14ac:dyDescent="0.25">
      <c r="A21" s="77" t="s">
        <v>120</v>
      </c>
      <c r="B21" s="3">
        <v>1824.6</v>
      </c>
      <c r="C21" s="3">
        <v>1504.4</v>
      </c>
      <c r="D21" s="3">
        <v>1769.3</v>
      </c>
      <c r="E21" s="9">
        <v>2055</v>
      </c>
      <c r="F21" s="3"/>
    </row>
    <row r="22" spans="1:6" x14ac:dyDescent="0.25">
      <c r="A22" s="77" t="s">
        <v>121</v>
      </c>
      <c r="B22" s="3">
        <v>1657.7</v>
      </c>
      <c r="C22" s="3">
        <v>1325.2</v>
      </c>
      <c r="D22" s="3">
        <v>1240.8</v>
      </c>
      <c r="E22" s="9">
        <v>1232.4000000000001</v>
      </c>
      <c r="F22" s="3"/>
    </row>
    <row r="23" spans="1:6" x14ac:dyDescent="0.25">
      <c r="A23" s="77" t="s">
        <v>122</v>
      </c>
      <c r="B23" s="3">
        <v>10892.4</v>
      </c>
      <c r="C23" s="3">
        <v>10583.3</v>
      </c>
      <c r="D23" s="3">
        <v>11933.6</v>
      </c>
      <c r="E23" s="9">
        <v>13406.1</v>
      </c>
      <c r="F23" s="3"/>
    </row>
    <row r="24" spans="1:6" x14ac:dyDescent="0.25">
      <c r="A24" s="77" t="s">
        <v>123</v>
      </c>
      <c r="B24" s="3">
        <v>424831.7</v>
      </c>
      <c r="C24" s="3">
        <v>422955.6</v>
      </c>
      <c r="D24" s="3">
        <v>486164.6</v>
      </c>
      <c r="E24" s="9">
        <v>665092.69999999995</v>
      </c>
      <c r="F24" s="3"/>
    </row>
    <row r="25" spans="1:6" x14ac:dyDescent="0.25">
      <c r="A25" s="77" t="s">
        <v>124</v>
      </c>
      <c r="B25" s="3">
        <v>529.20000000000005</v>
      </c>
      <c r="C25" s="3">
        <v>464.4</v>
      </c>
      <c r="D25" s="3">
        <v>773.7</v>
      </c>
      <c r="E25" s="9">
        <v>1557.9</v>
      </c>
      <c r="F25" s="3"/>
    </row>
    <row r="26" spans="1:6" x14ac:dyDescent="0.25">
      <c r="A26" s="77" t="s">
        <v>125</v>
      </c>
      <c r="B26" s="3">
        <v>65943.399999999994</v>
      </c>
      <c r="C26" s="3">
        <v>56494</v>
      </c>
      <c r="D26" s="3">
        <v>64864.7</v>
      </c>
      <c r="E26" s="9">
        <v>92248.1</v>
      </c>
      <c r="F26" s="3"/>
    </row>
    <row r="27" spans="1:6" x14ac:dyDescent="0.25">
      <c r="A27" s="77" t="s">
        <v>126</v>
      </c>
      <c r="B27" s="3">
        <v>18799.8</v>
      </c>
      <c r="C27" s="3">
        <v>17135.2</v>
      </c>
      <c r="D27" s="3">
        <v>18445.900000000001</v>
      </c>
      <c r="E27" s="9">
        <v>28945.5</v>
      </c>
      <c r="F27" s="3"/>
    </row>
    <row r="28" spans="1:6" x14ac:dyDescent="0.25">
      <c r="A28" s="77" t="s">
        <v>127</v>
      </c>
      <c r="B28" s="3">
        <v>102003.9</v>
      </c>
      <c r="C28" s="3">
        <v>117072.8</v>
      </c>
      <c r="D28" s="3">
        <v>147405.1</v>
      </c>
      <c r="E28" s="9">
        <v>174069.8</v>
      </c>
      <c r="F28" s="3"/>
    </row>
    <row r="29" spans="1:6" x14ac:dyDescent="0.25">
      <c r="A29" s="77" t="s">
        <v>129</v>
      </c>
      <c r="B29" s="3">
        <v>82124.2</v>
      </c>
      <c r="C29" s="3">
        <v>83747.100000000006</v>
      </c>
      <c r="D29" s="3">
        <v>92293.6</v>
      </c>
      <c r="E29" s="9">
        <v>134003.4</v>
      </c>
      <c r="F29" s="3"/>
    </row>
    <row r="30" spans="1:6" x14ac:dyDescent="0.25">
      <c r="A30" s="77" t="s">
        <v>130</v>
      </c>
      <c r="B30" s="3">
        <v>17500.400000000001</v>
      </c>
      <c r="C30" s="3">
        <v>16120.8</v>
      </c>
      <c r="D30" s="3">
        <v>17020.2</v>
      </c>
      <c r="E30" s="9">
        <v>12892.8</v>
      </c>
      <c r="F30" s="3"/>
    </row>
    <row r="31" spans="1:6" x14ac:dyDescent="0.25">
      <c r="A31" s="77" t="s">
        <v>131</v>
      </c>
      <c r="B31" s="3">
        <v>438.8</v>
      </c>
      <c r="C31" s="3">
        <v>539</v>
      </c>
      <c r="D31" s="3">
        <v>477.1</v>
      </c>
      <c r="E31" s="9">
        <v>453.9</v>
      </c>
      <c r="F31" s="3"/>
    </row>
    <row r="32" spans="1:6" x14ac:dyDescent="0.25">
      <c r="A32" s="77" t="s">
        <v>132</v>
      </c>
      <c r="B32" s="3">
        <v>678.4</v>
      </c>
      <c r="C32" s="3">
        <v>850.4</v>
      </c>
      <c r="D32" s="3">
        <v>500.7</v>
      </c>
      <c r="E32" s="9">
        <v>1138.4000000000001</v>
      </c>
      <c r="F32" s="3"/>
    </row>
    <row r="33" spans="1:6" x14ac:dyDescent="0.25">
      <c r="A33" s="77" t="s">
        <v>133</v>
      </c>
      <c r="B33" s="3">
        <v>4237.8</v>
      </c>
      <c r="C33" s="3">
        <v>3345.4</v>
      </c>
      <c r="D33" s="3">
        <v>3791.4</v>
      </c>
      <c r="E33" s="9">
        <v>5561.8</v>
      </c>
      <c r="F33" s="3"/>
    </row>
    <row r="34" spans="1:6" x14ac:dyDescent="0.25">
      <c r="A34" s="77" t="s">
        <v>134</v>
      </c>
      <c r="B34" s="3">
        <v>1027.8</v>
      </c>
      <c r="C34" s="3">
        <v>702</v>
      </c>
      <c r="D34" s="3">
        <v>1115</v>
      </c>
      <c r="E34" s="9">
        <v>1851.7</v>
      </c>
      <c r="F34" s="3"/>
    </row>
    <row r="35" spans="1:6" x14ac:dyDescent="0.25">
      <c r="A35" s="77" t="s">
        <v>207</v>
      </c>
      <c r="B35" s="3">
        <v>804.9</v>
      </c>
      <c r="C35" s="3">
        <v>1021.1</v>
      </c>
      <c r="D35" s="3">
        <v>749.3</v>
      </c>
      <c r="E35" s="9">
        <v>1739</v>
      </c>
      <c r="F35" s="3"/>
    </row>
    <row r="36" spans="1:6" x14ac:dyDescent="0.25">
      <c r="A36" s="77" t="s">
        <v>135</v>
      </c>
      <c r="B36" s="3">
        <v>63968</v>
      </c>
      <c r="C36" s="3">
        <v>56758.8</v>
      </c>
      <c r="D36" s="3">
        <v>65271.7</v>
      </c>
      <c r="E36" s="9">
        <v>107539.7</v>
      </c>
      <c r="F36" s="3"/>
    </row>
    <row r="37" spans="1:6" x14ac:dyDescent="0.25">
      <c r="A37" s="77" t="s">
        <v>136</v>
      </c>
      <c r="B37" s="3">
        <v>1876.3</v>
      </c>
      <c r="C37" s="3">
        <v>1842.2</v>
      </c>
      <c r="D37" s="3">
        <v>1762.6</v>
      </c>
      <c r="E37" s="9">
        <v>2584.1</v>
      </c>
      <c r="F37" s="3"/>
    </row>
    <row r="38" spans="1:6" x14ac:dyDescent="0.25">
      <c r="A38" s="77" t="s">
        <v>137</v>
      </c>
      <c r="B38" s="3">
        <v>3962.5</v>
      </c>
      <c r="C38" s="3">
        <v>4541.7</v>
      </c>
      <c r="D38" s="3">
        <v>4232.7</v>
      </c>
      <c r="E38" s="9">
        <v>3693</v>
      </c>
      <c r="F38" s="3"/>
    </row>
    <row r="39" spans="1:6" x14ac:dyDescent="0.25">
      <c r="A39" s="77" t="s">
        <v>138</v>
      </c>
      <c r="B39" s="3">
        <v>5152.1000000000004</v>
      </c>
      <c r="C39" s="3">
        <v>5358.7</v>
      </c>
      <c r="D39" s="3">
        <v>5023.1000000000004</v>
      </c>
      <c r="E39" s="9">
        <v>6654.7</v>
      </c>
      <c r="F39" s="3"/>
    </row>
    <row r="40" spans="1:6" x14ac:dyDescent="0.25">
      <c r="A40" s="77" t="s">
        <v>139</v>
      </c>
      <c r="B40" s="3">
        <v>862.8</v>
      </c>
      <c r="C40" s="3">
        <v>879.4</v>
      </c>
      <c r="D40" s="3">
        <v>863.4</v>
      </c>
      <c r="E40" s="9">
        <v>751.1</v>
      </c>
      <c r="F40" s="3"/>
    </row>
    <row r="41" spans="1:6" x14ac:dyDescent="0.25">
      <c r="A41" s="77" t="s">
        <v>140</v>
      </c>
      <c r="B41" s="3">
        <v>3689.9</v>
      </c>
      <c r="C41" s="3">
        <v>3559.1</v>
      </c>
      <c r="D41" s="3">
        <v>3517.6</v>
      </c>
      <c r="E41" s="9">
        <v>5394.1</v>
      </c>
      <c r="F41" s="3"/>
    </row>
    <row r="42" spans="1:6" x14ac:dyDescent="0.25">
      <c r="A42" s="77" t="s">
        <v>141</v>
      </c>
      <c r="B42" s="3">
        <v>50304.6</v>
      </c>
      <c r="C42" s="3">
        <v>51353.4</v>
      </c>
      <c r="D42" s="3">
        <v>56785.9</v>
      </c>
      <c r="E42" s="9">
        <v>82293.899999999994</v>
      </c>
      <c r="F42" s="3"/>
    </row>
    <row r="43" spans="1:6" x14ac:dyDescent="0.25">
      <c r="A43" s="77" t="s">
        <v>142</v>
      </c>
      <c r="B43" s="3">
        <v>59.1</v>
      </c>
      <c r="C43" s="3">
        <v>44.6</v>
      </c>
      <c r="D43" s="3">
        <v>53.3</v>
      </c>
      <c r="E43" s="9">
        <v>43.3</v>
      </c>
      <c r="F43" s="3"/>
    </row>
    <row r="44" spans="1:6" x14ac:dyDescent="0.25">
      <c r="A44" s="77" t="s">
        <v>143</v>
      </c>
      <c r="B44" s="3">
        <v>13820.7</v>
      </c>
      <c r="C44" s="3">
        <v>13702.5</v>
      </c>
      <c r="D44" s="3">
        <v>16346.1</v>
      </c>
      <c r="E44" s="9">
        <v>18910.900000000001</v>
      </c>
      <c r="F44" s="3"/>
    </row>
    <row r="45" spans="1:6" x14ac:dyDescent="0.25">
      <c r="A45" s="77" t="s">
        <v>144</v>
      </c>
      <c r="B45" s="3">
        <v>5878.6</v>
      </c>
      <c r="C45" s="3">
        <v>4659.1000000000004</v>
      </c>
      <c r="D45" s="3">
        <v>6931.3</v>
      </c>
      <c r="E45" s="9">
        <v>11408.2</v>
      </c>
      <c r="F45" s="3"/>
    </row>
    <row r="46" spans="1:6" x14ac:dyDescent="0.25">
      <c r="A46" s="77" t="s">
        <v>199</v>
      </c>
      <c r="B46" s="3">
        <v>1527.8</v>
      </c>
      <c r="C46" s="3">
        <v>1452.4</v>
      </c>
      <c r="D46" s="3">
        <v>1612.4</v>
      </c>
      <c r="E46" s="9">
        <v>3785.2</v>
      </c>
      <c r="F46" s="3"/>
    </row>
    <row r="47" spans="1:6" x14ac:dyDescent="0.25">
      <c r="A47" s="77" t="s">
        <v>145</v>
      </c>
      <c r="B47" s="3">
        <v>2370</v>
      </c>
      <c r="C47" s="3">
        <v>2398.6</v>
      </c>
      <c r="D47" s="3">
        <v>2382.8000000000002</v>
      </c>
      <c r="E47" s="9">
        <v>1042.4000000000001</v>
      </c>
      <c r="F47" s="3"/>
    </row>
    <row r="48" spans="1:6" x14ac:dyDescent="0.25">
      <c r="A48" s="77" t="s">
        <v>146</v>
      </c>
      <c r="B48" s="3">
        <v>506.7</v>
      </c>
      <c r="C48" s="3">
        <v>1653.5</v>
      </c>
      <c r="D48" s="3">
        <v>980.7</v>
      </c>
      <c r="E48" s="9">
        <v>137.30000000000001</v>
      </c>
      <c r="F48" s="3"/>
    </row>
    <row r="49" spans="1:6" x14ac:dyDescent="0.25">
      <c r="A49" s="77" t="s">
        <v>187</v>
      </c>
      <c r="B49" s="3">
        <v>1577.3</v>
      </c>
      <c r="C49" s="3">
        <v>1639.1</v>
      </c>
      <c r="D49" s="3">
        <v>2462</v>
      </c>
      <c r="E49" s="9">
        <v>732.1</v>
      </c>
      <c r="F49" s="3"/>
    </row>
    <row r="50" spans="1:6" ht="15.75" customHeight="1" x14ac:dyDescent="0.25">
      <c r="A50" s="76" t="s">
        <v>147</v>
      </c>
      <c r="B50" s="73">
        <v>575934.4</v>
      </c>
      <c r="C50" s="73">
        <v>545277.1</v>
      </c>
      <c r="D50" s="73">
        <v>633380.6</v>
      </c>
      <c r="E50" s="80">
        <v>874879.9</v>
      </c>
      <c r="F50" s="3"/>
    </row>
    <row r="51" spans="1:6" ht="3.95" customHeight="1" x14ac:dyDescent="0.25">
      <c r="A51" s="77"/>
      <c r="B51" s="3"/>
      <c r="C51" s="3"/>
      <c r="D51" s="81"/>
      <c r="E51" s="81"/>
      <c r="F51" s="3"/>
    </row>
    <row r="52" spans="1:6" ht="14.1" customHeight="1" x14ac:dyDescent="0.25">
      <c r="A52" s="77" t="s">
        <v>225</v>
      </c>
      <c r="B52" s="77"/>
      <c r="C52" s="3"/>
      <c r="D52" s="77"/>
      <c r="E52" s="77"/>
      <c r="F52" s="3"/>
    </row>
    <row r="53" spans="1:6" ht="14.1" customHeight="1" x14ac:dyDescent="0.25">
      <c r="A53" s="77" t="s">
        <v>200</v>
      </c>
      <c r="B53" s="77"/>
      <c r="C53" s="3"/>
      <c r="D53" s="77"/>
      <c r="E53" s="77"/>
      <c r="F53" s="3"/>
    </row>
    <row r="54" spans="1:6" ht="6.95" customHeight="1" x14ac:dyDescent="0.25">
      <c r="A54" s="77"/>
      <c r="B54" s="77"/>
      <c r="C54" s="3"/>
      <c r="D54" s="77"/>
      <c r="E54" s="77"/>
      <c r="F54" s="3"/>
    </row>
    <row r="55" spans="1:6" ht="14.1" customHeight="1" x14ac:dyDescent="0.25">
      <c r="A55" s="110" t="s">
        <v>216</v>
      </c>
      <c r="B55" s="110"/>
      <c r="C55" s="110"/>
      <c r="D55" s="110"/>
      <c r="E55" s="110"/>
      <c r="F55" s="3"/>
    </row>
    <row r="56" spans="1:6" ht="14.1" customHeight="1" x14ac:dyDescent="0.25">
      <c r="A56" s="82" t="s">
        <v>204</v>
      </c>
      <c r="B56" s="82"/>
      <c r="C56" s="82"/>
      <c r="D56" s="82"/>
      <c r="E56" s="82"/>
      <c r="F56" s="3"/>
    </row>
    <row r="57" spans="1:6" ht="6.95" customHeight="1" x14ac:dyDescent="0.25">
      <c r="A57" s="59"/>
      <c r="B57" s="77"/>
      <c r="C57" s="3"/>
      <c r="D57" s="77"/>
      <c r="E57" s="77"/>
      <c r="F57" s="3"/>
    </row>
    <row r="58" spans="1:6" ht="14.1" customHeight="1" x14ac:dyDescent="0.25">
      <c r="A58" s="77" t="s">
        <v>246</v>
      </c>
      <c r="B58" s="59"/>
      <c r="C58" s="3"/>
      <c r="D58" s="59"/>
      <c r="E58" s="59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forecast, exports, prices, textile trade, Economic Research Service, ERS, U.S. Department of Agriculture, USDA</cp:keywords>
  <cp:lastModifiedBy>Boulanger, Stephanie - REE-ERS, Kansas City, MO</cp:lastModifiedBy>
  <cp:lastPrinted>2023-06-29T15:26:57Z</cp:lastPrinted>
  <dcterms:created xsi:type="dcterms:W3CDTF">2017-10-04T18:25:11Z</dcterms:created>
  <dcterms:modified xsi:type="dcterms:W3CDTF">2023-07-14T13:21:48Z</dcterms:modified>
</cp:coreProperties>
</file>